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4355" windowHeight="5445"/>
  </bookViews>
  <sheets>
    <sheet name="Sheet1" sheetId="1" r:id="rId1"/>
    <sheet name="Sheet2" sheetId="2" r:id="rId2"/>
    <sheet name="Sheet3" sheetId="3" r:id="rId3"/>
  </sheets>
  <calcPr calcId="145621" concurrentCalc="0"/>
</workbook>
</file>

<file path=xl/calcChain.xml><?xml version="1.0" encoding="utf-8"?>
<calcChain xmlns="http://schemas.openxmlformats.org/spreadsheetml/2006/main">
  <c r="F14" i="1" l="1"/>
  <c r="F17" i="1"/>
  <c r="G14" i="1"/>
  <c r="G17" i="1"/>
  <c r="H17" i="1"/>
  <c r="F9" i="1"/>
  <c r="F12" i="1"/>
  <c r="H12" i="1"/>
  <c r="F19" i="1"/>
  <c r="F22" i="1"/>
  <c r="G19" i="1"/>
  <c r="G22" i="1"/>
  <c r="H22" i="1"/>
  <c r="F24" i="1"/>
  <c r="F27" i="1"/>
  <c r="G24" i="1"/>
  <c r="G27" i="1"/>
  <c r="H27" i="1"/>
  <c r="F29" i="1"/>
  <c r="F32" i="1"/>
  <c r="G29" i="1"/>
  <c r="G32" i="1"/>
  <c r="H32" i="1"/>
  <c r="F34" i="1"/>
  <c r="F37" i="1"/>
  <c r="G34" i="1"/>
  <c r="G37" i="1"/>
  <c r="H37" i="1"/>
  <c r="F39" i="1"/>
  <c r="F42" i="1"/>
  <c r="G39" i="1"/>
  <c r="G42" i="1"/>
  <c r="H42" i="1"/>
  <c r="F44" i="1"/>
  <c r="F47" i="1"/>
  <c r="G44" i="1"/>
  <c r="G47" i="1"/>
  <c r="H47" i="1"/>
  <c r="F49" i="1"/>
  <c r="F52" i="1"/>
  <c r="G49" i="1"/>
  <c r="G52" i="1"/>
  <c r="H52" i="1"/>
  <c r="F54" i="1"/>
  <c r="F57" i="1"/>
  <c r="G54" i="1"/>
  <c r="G57" i="1"/>
  <c r="H57" i="1"/>
  <c r="F59" i="1"/>
  <c r="F62" i="1"/>
  <c r="G59" i="1"/>
  <c r="G62" i="1"/>
  <c r="H62" i="1"/>
  <c r="H66" i="1"/>
  <c r="I66" i="1"/>
  <c r="M4" i="1"/>
  <c r="M5" i="1"/>
  <c r="M6" i="1"/>
  <c r="L4" i="1"/>
  <c r="L5" i="1"/>
  <c r="L6" i="1"/>
  <c r="G9" i="1"/>
  <c r="M8" i="1"/>
  <c r="L8" i="1"/>
  <c r="M7" i="1"/>
  <c r="L7" i="1"/>
</calcChain>
</file>

<file path=xl/comments1.xml><?xml version="1.0" encoding="utf-8"?>
<comments xmlns="http://schemas.openxmlformats.org/spreadsheetml/2006/main">
  <authors>
    <author>Amy</author>
  </authors>
  <commentList>
    <comment ref="F10" authorId="0">
      <text>
        <r>
          <rPr>
            <b/>
            <sz val="9"/>
            <color indexed="81"/>
            <rFont val="Tahoma"/>
            <family val="2"/>
          </rPr>
          <t>Amy:</t>
        </r>
        <r>
          <rPr>
            <sz val="9"/>
            <color indexed="81"/>
            <rFont val="Tahoma"/>
            <family val="2"/>
          </rPr>
          <t xml:space="preserve">
Taken from the 8 original systems' mean for this sunlight energy</t>
        </r>
      </text>
    </comment>
    <comment ref="F66" authorId="0">
      <text>
        <r>
          <rPr>
            <b/>
            <sz val="9"/>
            <color indexed="81"/>
            <rFont val="Tahoma"/>
            <charset val="1"/>
          </rPr>
          <t>Amy:</t>
        </r>
        <r>
          <rPr>
            <sz val="9"/>
            <color indexed="81"/>
            <rFont val="Tahoma"/>
            <charset val="1"/>
          </rPr>
          <t xml:space="preserve">
Constant based on the original systems' mean yield energy</t>
        </r>
      </text>
    </comment>
  </commentList>
</comments>
</file>

<file path=xl/sharedStrings.xml><?xml version="1.0" encoding="utf-8"?>
<sst xmlns="http://schemas.openxmlformats.org/spreadsheetml/2006/main" count="79" uniqueCount="32">
  <si>
    <t>min</t>
  </si>
  <si>
    <t>max</t>
  </si>
  <si>
    <t>range</t>
  </si>
  <si>
    <t>mean</t>
  </si>
  <si>
    <t>stddev</t>
  </si>
  <si>
    <t>Iteration</t>
  </si>
  <si>
    <t>Sunlight</t>
  </si>
  <si>
    <t xml:space="preserve">  rand(0-1)</t>
  </si>
  <si>
    <t xml:space="preserve">  mean</t>
  </si>
  <si>
    <t xml:space="preserve"> </t>
  </si>
  <si>
    <t xml:space="preserve">  stdev </t>
  </si>
  <si>
    <t xml:space="preserve">  Normal</t>
  </si>
  <si>
    <t>Evapotranspiration</t>
  </si>
  <si>
    <t xml:space="preserve">  stdev</t>
  </si>
  <si>
    <t>Net Topsoil Loss</t>
  </si>
  <si>
    <t>N Fertilizer</t>
  </si>
  <si>
    <t>P Fertilizer</t>
  </si>
  <si>
    <t>Pesticides</t>
  </si>
  <si>
    <t>Seed</t>
  </si>
  <si>
    <t>Fuel</t>
  </si>
  <si>
    <t>Steel Machinery</t>
  </si>
  <si>
    <t>Electricity</t>
  </si>
  <si>
    <t>Labor</t>
  </si>
  <si>
    <t>Total Emergy</t>
  </si>
  <si>
    <t>Yield</t>
  </si>
  <si>
    <t>Source</t>
  </si>
  <si>
    <t>UEV</t>
  </si>
  <si>
    <t>Emergy</t>
  </si>
  <si>
    <t xml:space="preserve"> UEV</t>
  </si>
  <si>
    <t>Energy</t>
  </si>
  <si>
    <t>Energy/</t>
  </si>
  <si>
    <t>mass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</si>
</sst>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E+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Fill="1"/>
    <xf numFmtId="11" fontId="0" fillId="0" borderId="0" xfId="0" applyNumberFormat="1"/>
    <xf numFmtId="11" fontId="0" fillId="0" borderId="0" xfId="0" applyNumberFormat="1" applyFill="1"/>
    <xf numFmtId="0" fontId="0" fillId="0" borderId="0" xfId="0" applyNumberFormat="1" applyFill="1"/>
    <xf numFmtId="0" fontId="2" fillId="0" borderId="0" xfId="0" applyFont="1"/>
    <xf numFmtId="164" fontId="0" fillId="2" borderId="0" xfId="0" applyNumberFormat="1" applyFill="1"/>
    <xf numFmtId="11" fontId="0" fillId="3" borderId="0" xfId="0" applyNumberFormat="1" applyFill="1"/>
    <xf numFmtId="11" fontId="0" fillId="4" borderId="0" xfId="1" applyNumberFormat="1" applyFont="1" applyFill="1"/>
    <xf numFmtId="11" fontId="0" fillId="0" borderId="0" xfId="1" applyNumberFormat="1" applyFont="1" applyFill="1"/>
    <xf numFmtId="0" fontId="2" fillId="0" borderId="0" xfId="0" applyFont="1" applyFill="1"/>
    <xf numFmtId="11" fontId="0" fillId="5" borderId="0" xfId="0" applyNumberFormat="1" applyFill="1"/>
    <xf numFmtId="164" fontId="0" fillId="0" borderId="0" xfId="0" applyNumberFormat="1" applyFill="1"/>
    <xf numFmtId="11" fontId="0" fillId="6" borderId="0" xfId="0" applyNumberForma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95250</xdr:rowOff>
    </xdr:from>
    <xdr:to>
      <xdr:col>3</xdr:col>
      <xdr:colOff>304800</xdr:colOff>
      <xdr:row>13</xdr:row>
      <xdr:rowOff>171450</xdr:rowOff>
    </xdr:to>
    <xdr:sp macro="" textlink="">
      <xdr:nvSpPr>
        <xdr:cNvPr id="2" name="TextBox 1"/>
        <xdr:cNvSpPr txBox="1"/>
      </xdr:nvSpPr>
      <xdr:spPr>
        <a:xfrm>
          <a:off x="0" y="1047750"/>
          <a:ext cx="213360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Each time a value is altered on the sheet, the random function cells change to a new value. The new values for each source then create a new yield emergy and UEV which should be copied and pasted into columns L and M</a:t>
          </a:r>
          <a:r>
            <a:rPr lang="en-US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respectively,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for 100 iterations.</a:t>
          </a:r>
          <a:r>
            <a:rPr lang="en-US"/>
            <a:t> </a:t>
          </a:r>
          <a:endParaRPr lang="en-US" sz="1100"/>
        </a:p>
      </xdr:txBody>
    </xdr:sp>
    <xdr:clientData/>
  </xdr:twoCellAnchor>
  <xdr:twoCellAnchor>
    <xdr:from>
      <xdr:col>0</xdr:col>
      <xdr:colOff>9525</xdr:colOff>
      <xdr:row>0</xdr:row>
      <xdr:rowOff>114300</xdr:rowOff>
    </xdr:from>
    <xdr:to>
      <xdr:col>3</xdr:col>
      <xdr:colOff>333375</xdr:colOff>
      <xdr:row>4</xdr:row>
      <xdr:rowOff>47625</xdr:rowOff>
    </xdr:to>
    <xdr:sp macro="" textlink="">
      <xdr:nvSpPr>
        <xdr:cNvPr id="3" name="TextBox 2"/>
        <xdr:cNvSpPr txBox="1"/>
      </xdr:nvSpPr>
      <xdr:spPr>
        <a:xfrm>
          <a:off x="9525" y="114300"/>
          <a:ext cx="2152650" cy="695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Monte Carlo Emergy Simulation Template</a:t>
          </a:r>
          <a:r>
            <a:rPr lang="en-US" b="1"/>
            <a:t> </a:t>
          </a:r>
        </a:p>
        <a:p>
          <a:pPr algn="ctr"/>
          <a:r>
            <a:rPr lang="en-US" sz="1100"/>
            <a:t>Model 1: Normal</a:t>
          </a:r>
          <a:r>
            <a:rPr lang="en-US" sz="1100" baseline="0"/>
            <a:t> Distribution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1:P111"/>
  <sheetViews>
    <sheetView tabSelected="1" workbookViewId="0">
      <selection activeCell="C16" sqref="C16"/>
    </sheetView>
  </sheetViews>
  <sheetFormatPr defaultRowHeight="15" x14ac:dyDescent="0.25"/>
  <cols>
    <col min="8" max="8" width="12.42578125" bestFit="1" customWidth="1"/>
    <col min="9" max="9" width="8.5703125" bestFit="1" customWidth="1"/>
  </cols>
  <sheetData>
    <row r="1" spans="4:16" x14ac:dyDescent="0.25">
      <c r="J1" s="1"/>
      <c r="N1" s="3"/>
      <c r="P1" s="2"/>
    </row>
    <row r="2" spans="4:16" x14ac:dyDescent="0.25">
      <c r="J2" s="3"/>
      <c r="L2" t="s">
        <v>24</v>
      </c>
      <c r="N2" s="3"/>
      <c r="P2" s="2"/>
    </row>
    <row r="3" spans="4:16" x14ac:dyDescent="0.25">
      <c r="J3" s="3"/>
      <c r="L3" s="1" t="s">
        <v>27</v>
      </c>
      <c r="M3" s="2" t="s">
        <v>26</v>
      </c>
      <c r="N3" s="3"/>
      <c r="P3" s="2"/>
    </row>
    <row r="4" spans="4:16" x14ac:dyDescent="0.25">
      <c r="J4" s="3"/>
      <c r="K4" t="s">
        <v>0</v>
      </c>
      <c r="L4" s="3">
        <f>MIN(L12:L111)</f>
        <v>2541536075958892.5</v>
      </c>
      <c r="M4" s="3">
        <f>MIN(M12:M111)</f>
        <v>42931.352634440751</v>
      </c>
      <c r="N4" s="3"/>
      <c r="P4" s="2"/>
    </row>
    <row r="5" spans="4:16" x14ac:dyDescent="0.25">
      <c r="F5" t="s">
        <v>30</v>
      </c>
      <c r="I5" s="2"/>
      <c r="J5" s="4"/>
      <c r="K5" t="s">
        <v>1</v>
      </c>
      <c r="L5" s="3">
        <f>MAX(L12:L111)</f>
        <v>8792535834521594</v>
      </c>
      <c r="M5" s="3">
        <f>MAX(M12:M111)</f>
        <v>148522.56477232423</v>
      </c>
      <c r="N5" s="3"/>
      <c r="P5" s="2"/>
    </row>
    <row r="6" spans="4:16" x14ac:dyDescent="0.25">
      <c r="E6" t="s">
        <v>25</v>
      </c>
      <c r="F6" t="s">
        <v>31</v>
      </c>
      <c r="G6" t="s">
        <v>26</v>
      </c>
      <c r="H6" t="s">
        <v>27</v>
      </c>
      <c r="I6" s="2"/>
      <c r="J6" s="4"/>
      <c r="K6" t="s">
        <v>2</v>
      </c>
      <c r="L6" s="3">
        <f>L5-L4</f>
        <v>6250999758562702</v>
      </c>
      <c r="M6" s="3">
        <f>M5-M4</f>
        <v>105591.21213788347</v>
      </c>
    </row>
    <row r="7" spans="4:16" x14ac:dyDescent="0.25">
      <c r="I7" s="2"/>
      <c r="J7" s="4"/>
      <c r="K7" t="s">
        <v>3</v>
      </c>
      <c r="L7" s="3">
        <f>AVERAGE(L12:L111)</f>
        <v>5642383475114192</v>
      </c>
      <c r="M7" s="3">
        <f>AVERAGE(M12:M111)</f>
        <v>95310.531674226222</v>
      </c>
    </row>
    <row r="8" spans="4:16" ht="15.75" x14ac:dyDescent="0.25">
      <c r="D8">
        <v>1</v>
      </c>
      <c r="E8" s="5" t="s">
        <v>6</v>
      </c>
      <c r="I8" s="2"/>
      <c r="J8" s="4"/>
      <c r="K8" t="s">
        <v>4</v>
      </c>
      <c r="L8" s="1">
        <f>STDEV(L12:L111)</f>
        <v>3125791536509886.5</v>
      </c>
      <c r="M8" s="1">
        <f>STDEV(M12:M111)</f>
        <v>52800.532711315624</v>
      </c>
    </row>
    <row r="9" spans="4:16" x14ac:dyDescent="0.25">
      <c r="E9" t="s">
        <v>7</v>
      </c>
      <c r="F9">
        <f ca="1">RAND()</f>
        <v>4.5818703790339033E-2</v>
      </c>
      <c r="G9">
        <f ca="1">RAND()</f>
        <v>0.93187889458665851</v>
      </c>
      <c r="I9" s="2"/>
      <c r="J9" s="4"/>
      <c r="L9" s="1"/>
      <c r="M9" s="1"/>
    </row>
    <row r="10" spans="4:16" x14ac:dyDescent="0.25">
      <c r="E10" t="s">
        <v>8</v>
      </c>
      <c r="F10" s="2">
        <v>53800000000000</v>
      </c>
      <c r="G10" s="2">
        <v>1</v>
      </c>
      <c r="H10" t="s">
        <v>9</v>
      </c>
      <c r="I10" s="2"/>
      <c r="J10" s="4"/>
      <c r="L10" s="1" t="s">
        <v>24</v>
      </c>
      <c r="M10" s="1"/>
    </row>
    <row r="11" spans="4:16" x14ac:dyDescent="0.25">
      <c r="E11" t="s">
        <v>10</v>
      </c>
      <c r="F11" s="2">
        <v>12200000000000</v>
      </c>
      <c r="G11" s="2">
        <v>0</v>
      </c>
      <c r="I11" s="2"/>
      <c r="J11" s="4"/>
      <c r="K11" t="s">
        <v>5</v>
      </c>
      <c r="L11" s="1" t="s">
        <v>27</v>
      </c>
      <c r="M11" s="3" t="s">
        <v>26</v>
      </c>
    </row>
    <row r="12" spans="4:16" x14ac:dyDescent="0.25">
      <c r="E12" t="s">
        <v>11</v>
      </c>
      <c r="F12" s="6">
        <f ca="1">_xlfn.NORM.INV(F9,F10,F11)</f>
        <v>33220760419279.91</v>
      </c>
      <c r="G12" s="7">
        <v>1</v>
      </c>
      <c r="H12" s="8">
        <f ca="1">F12*G12</f>
        <v>33220760419279.91</v>
      </c>
      <c r="I12" s="9"/>
      <c r="J12" s="1"/>
      <c r="K12">
        <v>1</v>
      </c>
      <c r="L12" s="3">
        <v>5593078514862089</v>
      </c>
      <c r="M12" s="3">
        <v>94477.677615913664</v>
      </c>
    </row>
    <row r="13" spans="4:16" ht="15.75" x14ac:dyDescent="0.25">
      <c r="D13">
        <v>2</v>
      </c>
      <c r="E13" s="5" t="s">
        <v>12</v>
      </c>
      <c r="H13" s="2"/>
      <c r="I13" s="3"/>
      <c r="J13" s="1"/>
      <c r="K13">
        <v>2</v>
      </c>
      <c r="L13" s="3">
        <v>8792535834521594</v>
      </c>
      <c r="M13" s="3">
        <v>148522.56477232423</v>
      </c>
    </row>
    <row r="14" spans="4:16" x14ac:dyDescent="0.25">
      <c r="E14" t="s">
        <v>7</v>
      </c>
      <c r="F14">
        <f ca="1">RAND()</f>
        <v>0.17150942559613913</v>
      </c>
      <c r="G14">
        <f ca="1">RAND()</f>
        <v>0.66332594533033773</v>
      </c>
      <c r="H14" s="2"/>
      <c r="I14" s="3"/>
      <c r="J14" s="1"/>
      <c r="K14">
        <v>3</v>
      </c>
      <c r="L14" s="3">
        <v>2541536075958892.5</v>
      </c>
      <c r="M14" s="2">
        <v>42931.352634440751</v>
      </c>
    </row>
    <row r="15" spans="4:16" x14ac:dyDescent="0.25">
      <c r="E15" t="s">
        <v>8</v>
      </c>
      <c r="F15" s="2">
        <v>43100000000</v>
      </c>
      <c r="G15" s="2">
        <v>25900</v>
      </c>
      <c r="H15" s="2"/>
      <c r="I15" s="3"/>
      <c r="J15" s="1"/>
      <c r="K15">
        <v>4</v>
      </c>
      <c r="L15" s="11"/>
      <c r="M15" s="13"/>
    </row>
    <row r="16" spans="4:16" x14ac:dyDescent="0.25">
      <c r="E16" t="s">
        <v>13</v>
      </c>
      <c r="F16" s="2">
        <v>17200000000</v>
      </c>
      <c r="G16" s="2">
        <v>5.83</v>
      </c>
      <c r="H16" s="2"/>
      <c r="I16" s="3"/>
      <c r="J16" s="1"/>
      <c r="K16">
        <v>5</v>
      </c>
      <c r="L16" s="3"/>
      <c r="M16" s="2"/>
    </row>
    <row r="17" spans="4:13" x14ac:dyDescent="0.25">
      <c r="E17" t="s">
        <v>11</v>
      </c>
      <c r="F17" s="6">
        <f ca="1">_xlfn.NORM.INV(F14,F15,F16)</f>
        <v>26790662758.609875</v>
      </c>
      <c r="G17" s="7">
        <f ca="1">_xlfn.NORM.INV(G14,G15,G16)</f>
        <v>25902.45767961532</v>
      </c>
      <c r="H17" s="8">
        <f ca="1">F17*G17</f>
        <v>693944008313738.5</v>
      </c>
      <c r="I17" s="9"/>
      <c r="J17" s="1"/>
      <c r="K17">
        <v>6</v>
      </c>
      <c r="L17" s="3"/>
      <c r="M17" s="2"/>
    </row>
    <row r="18" spans="4:13" ht="15.75" x14ac:dyDescent="0.25">
      <c r="D18">
        <v>3</v>
      </c>
      <c r="E18" s="5" t="s">
        <v>14</v>
      </c>
      <c r="H18" t="s">
        <v>9</v>
      </c>
      <c r="I18" s="1"/>
      <c r="J18" s="1"/>
      <c r="K18">
        <v>7</v>
      </c>
      <c r="L18" s="3"/>
      <c r="M18" s="2"/>
    </row>
    <row r="19" spans="4:13" x14ac:dyDescent="0.25">
      <c r="E19" t="s">
        <v>7</v>
      </c>
      <c r="F19">
        <f ca="1">RAND()</f>
        <v>0.3534618066267895</v>
      </c>
      <c r="G19">
        <f ca="1">RAND()</f>
        <v>0.95462305401626413</v>
      </c>
      <c r="I19" s="1"/>
      <c r="J19" s="1"/>
      <c r="K19">
        <v>8</v>
      </c>
      <c r="L19" s="3"/>
      <c r="M19" s="2"/>
    </row>
    <row r="20" spans="4:13" x14ac:dyDescent="0.25">
      <c r="E20" t="s">
        <v>8</v>
      </c>
      <c r="F20" s="2">
        <v>13800000000</v>
      </c>
      <c r="G20" s="2">
        <v>119000</v>
      </c>
      <c r="I20" s="1"/>
      <c r="J20" s="1"/>
      <c r="K20">
        <v>9</v>
      </c>
      <c r="L20" s="3"/>
      <c r="M20" s="2"/>
    </row>
    <row r="21" spans="4:13" x14ac:dyDescent="0.25">
      <c r="E21" t="s">
        <v>13</v>
      </c>
      <c r="F21" s="2">
        <v>15200000000</v>
      </c>
      <c r="G21" s="2">
        <v>9270</v>
      </c>
      <c r="I21" s="1"/>
      <c r="J21" s="1"/>
      <c r="K21">
        <v>10</v>
      </c>
      <c r="L21" s="3"/>
      <c r="M21" s="2"/>
    </row>
    <row r="22" spans="4:13" x14ac:dyDescent="0.25">
      <c r="E22" t="s">
        <v>11</v>
      </c>
      <c r="F22" s="6">
        <f ca="1">_xlfn.NORM.INV(F19,F20,F21)</f>
        <v>8084937338.6311855</v>
      </c>
      <c r="G22" s="7">
        <f ca="1">_xlfn.NORM.INV(G19,G20,G21)</f>
        <v>134679.59566884377</v>
      </c>
      <c r="H22" s="8">
        <f ca="1">F22*G22</f>
        <v>1088876091774785.9</v>
      </c>
      <c r="I22" s="9"/>
      <c r="J22" s="1"/>
      <c r="K22">
        <v>11</v>
      </c>
      <c r="L22" s="3"/>
      <c r="M22" s="2"/>
    </row>
    <row r="23" spans="4:13" ht="15.75" x14ac:dyDescent="0.25">
      <c r="D23">
        <v>4</v>
      </c>
      <c r="E23" s="5" t="s">
        <v>15</v>
      </c>
      <c r="H23" s="2"/>
      <c r="I23" s="3"/>
      <c r="J23" s="1"/>
      <c r="K23">
        <v>12</v>
      </c>
      <c r="L23" s="3"/>
      <c r="M23" s="2"/>
    </row>
    <row r="24" spans="4:13" x14ac:dyDescent="0.25">
      <c r="E24" t="s">
        <v>7</v>
      </c>
      <c r="F24">
        <f ca="1">RAND()</f>
        <v>0.94301506422917392</v>
      </c>
      <c r="G24">
        <f ca="1">RAND()</f>
        <v>9.1139301640126069E-2</v>
      </c>
      <c r="H24" s="2"/>
      <c r="I24" s="3"/>
      <c r="J24" s="1"/>
      <c r="K24">
        <v>13</v>
      </c>
      <c r="L24" s="3"/>
      <c r="M24" s="2"/>
    </row>
    <row r="25" spans="4:13" x14ac:dyDescent="0.25">
      <c r="E25" t="s">
        <v>8</v>
      </c>
      <c r="F25" s="2">
        <v>105000</v>
      </c>
      <c r="G25" s="3">
        <v>27114000000</v>
      </c>
      <c r="H25" s="2"/>
      <c r="I25" s="3"/>
      <c r="J25" s="1"/>
      <c r="K25">
        <v>14</v>
      </c>
      <c r="L25" s="3"/>
      <c r="M25" s="2"/>
    </row>
    <row r="26" spans="4:13" x14ac:dyDescent="0.25">
      <c r="E26" t="s">
        <v>13</v>
      </c>
      <c r="F26" s="2">
        <v>47800</v>
      </c>
      <c r="G26" s="2">
        <v>14202569485.836006</v>
      </c>
      <c r="H26" s="2"/>
      <c r="I26" s="3"/>
      <c r="J26" s="1"/>
      <c r="K26">
        <v>15</v>
      </c>
      <c r="L26" s="3"/>
      <c r="M26" s="2"/>
    </row>
    <row r="27" spans="4:13" x14ac:dyDescent="0.25">
      <c r="E27" t="s">
        <v>11</v>
      </c>
      <c r="F27" s="6">
        <f ca="1">_xlfn.NORM.INV(F24,F25,F26)</f>
        <v>180552.60777367983</v>
      </c>
      <c r="G27" s="7">
        <f ca="1">_xlfn.NORM.INV(G24,G25,G26)</f>
        <v>8171011066.088295</v>
      </c>
      <c r="H27" s="8">
        <f ca="1">F27*G27</f>
        <v>1475297356129837.5</v>
      </c>
      <c r="I27" s="9"/>
      <c r="J27" s="1"/>
      <c r="K27">
        <v>16</v>
      </c>
      <c r="L27" s="3"/>
      <c r="M27" s="2"/>
    </row>
    <row r="28" spans="4:13" ht="15.75" x14ac:dyDescent="0.25">
      <c r="D28">
        <v>5</v>
      </c>
      <c r="E28" s="5" t="s">
        <v>16</v>
      </c>
      <c r="I28" s="1"/>
      <c r="J28" s="1"/>
      <c r="K28">
        <v>17</v>
      </c>
      <c r="L28" s="3"/>
      <c r="M28" s="2"/>
    </row>
    <row r="29" spans="4:13" x14ac:dyDescent="0.25">
      <c r="E29" t="s">
        <v>7</v>
      </c>
      <c r="F29">
        <f ca="1">RAND()</f>
        <v>0.83473831919721253</v>
      </c>
      <c r="G29">
        <f ca="1">RAND()</f>
        <v>0.58999899775622477</v>
      </c>
      <c r="I29" s="1"/>
      <c r="J29" s="1"/>
      <c r="K29">
        <v>18</v>
      </c>
      <c r="L29" s="3"/>
      <c r="M29" s="2"/>
    </row>
    <row r="30" spans="4:13" x14ac:dyDescent="0.25">
      <c r="E30" t="s">
        <v>8</v>
      </c>
      <c r="F30" s="2">
        <v>25700</v>
      </c>
      <c r="G30" s="2">
        <v>25995000000</v>
      </c>
      <c r="H30" t="s">
        <v>9</v>
      </c>
      <c r="I30" s="1"/>
      <c r="J30" s="1"/>
      <c r="K30">
        <v>19</v>
      </c>
      <c r="L30" s="3"/>
      <c r="M30" s="2"/>
    </row>
    <row r="31" spans="4:13" x14ac:dyDescent="0.25">
      <c r="E31" t="s">
        <v>13</v>
      </c>
      <c r="F31" s="2">
        <v>24600</v>
      </c>
      <c r="G31" s="2">
        <v>10100000000</v>
      </c>
      <c r="I31" s="1"/>
      <c r="J31" s="1"/>
      <c r="K31">
        <v>20</v>
      </c>
      <c r="L31" s="3"/>
      <c r="M31" s="2"/>
    </row>
    <row r="32" spans="4:13" x14ac:dyDescent="0.25">
      <c r="E32" t="s">
        <v>11</v>
      </c>
      <c r="F32" s="6">
        <f ca="1">_xlfn.NORM.INV(F29,F30,F31)</f>
        <v>49637.28199355393</v>
      </c>
      <c r="G32" s="7">
        <f ca="1">_xlfn.NORM.INV(G29,G30,G31)</f>
        <v>28293178224.870693</v>
      </c>
      <c r="H32" s="8">
        <f ca="1">F32*G32</f>
        <v>1404396466041786.2</v>
      </c>
      <c r="I32" s="9"/>
      <c r="J32" s="1"/>
      <c r="K32">
        <v>21</v>
      </c>
      <c r="L32" s="3"/>
      <c r="M32" s="2"/>
    </row>
    <row r="33" spans="4:13" ht="15.75" x14ac:dyDescent="0.25">
      <c r="D33">
        <v>6</v>
      </c>
      <c r="E33" s="5" t="s">
        <v>17</v>
      </c>
      <c r="H33" s="2"/>
      <c r="I33" s="3"/>
      <c r="J33" s="1"/>
      <c r="K33">
        <v>22</v>
      </c>
      <c r="L33" s="3"/>
      <c r="M33" s="2"/>
    </row>
    <row r="34" spans="4:13" x14ac:dyDescent="0.25">
      <c r="E34" t="s">
        <v>7</v>
      </c>
      <c r="F34">
        <f ca="1">RAND()</f>
        <v>0.94795114349900611</v>
      </c>
      <c r="G34">
        <f ca="1">RAND()</f>
        <v>0.80064824036514892</v>
      </c>
      <c r="H34" s="2"/>
      <c r="I34" s="3"/>
      <c r="J34" s="1"/>
      <c r="K34">
        <v>23</v>
      </c>
      <c r="L34" s="3"/>
      <c r="M34" s="2"/>
    </row>
    <row r="35" spans="4:13" x14ac:dyDescent="0.25">
      <c r="E35" t="s">
        <v>8</v>
      </c>
      <c r="F35" s="2">
        <v>3560</v>
      </c>
      <c r="G35" s="2">
        <v>12500000000</v>
      </c>
      <c r="H35" s="2"/>
      <c r="I35" s="3"/>
      <c r="J35" s="1"/>
      <c r="K35">
        <v>24</v>
      </c>
      <c r="L35" s="3"/>
      <c r="M35" s="2"/>
    </row>
    <row r="36" spans="4:13" x14ac:dyDescent="0.25">
      <c r="E36" t="s">
        <v>13</v>
      </c>
      <c r="F36" s="2">
        <v>3610</v>
      </c>
      <c r="G36" s="2">
        <v>11600000000</v>
      </c>
      <c r="H36" s="2"/>
      <c r="I36" s="3"/>
      <c r="J36" s="1"/>
      <c r="K36">
        <v>25</v>
      </c>
      <c r="L36" s="3"/>
      <c r="M36" s="2"/>
    </row>
    <row r="37" spans="4:13" x14ac:dyDescent="0.25">
      <c r="E37" t="s">
        <v>11</v>
      </c>
      <c r="F37" s="6">
        <f ca="1">_xlfn.NORM.INV(F34,F35,F36)</f>
        <v>9427.3489072358279</v>
      </c>
      <c r="G37" s="7">
        <f ca="1">_xlfn.NORM.INV(G34,G35,G36)</f>
        <v>22289691863.591831</v>
      </c>
      <c r="H37" s="8">
        <f ca="1">F37*G37</f>
        <v>210132702232855.78</v>
      </c>
      <c r="I37" s="9"/>
      <c r="J37" s="1"/>
      <c r="K37">
        <v>26</v>
      </c>
      <c r="L37" s="3"/>
      <c r="M37" s="2"/>
    </row>
    <row r="38" spans="4:13" ht="15.75" x14ac:dyDescent="0.25">
      <c r="D38">
        <v>7</v>
      </c>
      <c r="E38" s="5" t="s">
        <v>18</v>
      </c>
      <c r="I38" s="1"/>
      <c r="J38" s="1"/>
      <c r="K38">
        <v>27</v>
      </c>
      <c r="L38" s="3"/>
      <c r="M38" s="2"/>
    </row>
    <row r="39" spans="4:13" x14ac:dyDescent="0.25">
      <c r="E39" t="s">
        <v>7</v>
      </c>
      <c r="F39">
        <f ca="1">RAND()</f>
        <v>0.57987233404657357</v>
      </c>
      <c r="G39">
        <f ca="1">RAND()</f>
        <v>0.98859923039081965</v>
      </c>
      <c r="I39" s="1"/>
      <c r="J39" s="1"/>
      <c r="K39">
        <v>28</v>
      </c>
      <c r="L39" s="3"/>
      <c r="M39" s="2"/>
    </row>
    <row r="40" spans="4:13" x14ac:dyDescent="0.25">
      <c r="E40" t="s">
        <v>8</v>
      </c>
      <c r="F40" s="2">
        <v>84200</v>
      </c>
      <c r="G40" s="2">
        <v>666000000</v>
      </c>
      <c r="I40" s="1"/>
      <c r="J40" s="1"/>
      <c r="K40">
        <v>29</v>
      </c>
      <c r="L40" s="3"/>
      <c r="M40" s="2"/>
    </row>
    <row r="41" spans="4:13" x14ac:dyDescent="0.25">
      <c r="E41" t="s">
        <v>13</v>
      </c>
      <c r="F41" s="2">
        <v>78600</v>
      </c>
      <c r="G41" s="2">
        <v>595000000</v>
      </c>
      <c r="I41" s="1"/>
      <c r="J41" s="1"/>
      <c r="K41">
        <v>30</v>
      </c>
      <c r="L41" s="3"/>
      <c r="M41" s="2"/>
    </row>
    <row r="42" spans="4:13" x14ac:dyDescent="0.25">
      <c r="E42" t="s">
        <v>11</v>
      </c>
      <c r="F42" s="6">
        <f ca="1">_xlfn.NORM.INV(F39,F40,F41)</f>
        <v>100043.15754755851</v>
      </c>
      <c r="G42" s="7">
        <f ca="1">_xlfn.NORM.INV(G39,G40,G41)</f>
        <v>2020662462.3680255</v>
      </c>
      <c r="H42" s="8">
        <f ca="1">F42*G42</f>
        <v>202153453073121.91</v>
      </c>
      <c r="I42" s="9"/>
      <c r="J42" s="1"/>
      <c r="K42">
        <v>31</v>
      </c>
      <c r="L42" s="1"/>
      <c r="M42" s="2"/>
    </row>
    <row r="43" spans="4:13" ht="15.75" x14ac:dyDescent="0.25">
      <c r="D43">
        <v>8</v>
      </c>
      <c r="E43" s="5" t="s">
        <v>19</v>
      </c>
      <c r="H43" s="2"/>
      <c r="I43" s="3"/>
      <c r="J43" s="1"/>
      <c r="K43">
        <v>32</v>
      </c>
      <c r="L43" s="1"/>
      <c r="M43" s="2"/>
    </row>
    <row r="44" spans="4:13" x14ac:dyDescent="0.25">
      <c r="E44" t="s">
        <v>7</v>
      </c>
      <c r="F44">
        <f ca="1">RAND()</f>
        <v>0.59257634211518584</v>
      </c>
      <c r="G44">
        <f ca="1">RAND()</f>
        <v>0.33640397261215049</v>
      </c>
      <c r="H44" s="2"/>
      <c r="I44" s="3"/>
      <c r="J44" s="1"/>
      <c r="K44">
        <v>33</v>
      </c>
      <c r="L44" s="1"/>
      <c r="M44" s="2"/>
    </row>
    <row r="45" spans="4:13" x14ac:dyDescent="0.25">
      <c r="E45" t="s">
        <v>8</v>
      </c>
      <c r="F45" s="2">
        <v>4290000000</v>
      </c>
      <c r="G45" s="2">
        <v>107000</v>
      </c>
      <c r="H45" s="2"/>
      <c r="I45" s="3"/>
      <c r="J45" s="1"/>
      <c r="K45">
        <v>34</v>
      </c>
      <c r="L45" s="1"/>
      <c r="M45" s="2"/>
    </row>
    <row r="46" spans="4:13" x14ac:dyDescent="0.25">
      <c r="E46" t="s">
        <v>13</v>
      </c>
      <c r="F46" s="2">
        <v>4500000000</v>
      </c>
      <c r="G46" s="2">
        <v>7610</v>
      </c>
      <c r="H46" s="2"/>
      <c r="I46" s="3"/>
      <c r="J46" s="1"/>
      <c r="K46">
        <v>35</v>
      </c>
      <c r="L46" s="1"/>
      <c r="M46" s="2"/>
    </row>
    <row r="47" spans="4:13" x14ac:dyDescent="0.25">
      <c r="E47" t="s">
        <v>11</v>
      </c>
      <c r="F47" s="6">
        <f ca="1">_xlfn.NORM.INV(F44,F45,F46)</f>
        <v>5343797973.5073357</v>
      </c>
      <c r="G47" s="7">
        <f ca="1">_xlfn.NORM.INV(G44,G45,G46)</f>
        <v>103786.31667687035</v>
      </c>
      <c r="H47" s="8">
        <f ca="1">F47*G47</f>
        <v>554613108735650.37</v>
      </c>
      <c r="I47" s="9"/>
      <c r="J47" s="1"/>
      <c r="K47">
        <v>36</v>
      </c>
      <c r="L47" s="1"/>
      <c r="M47" s="2"/>
    </row>
    <row r="48" spans="4:13" ht="15.75" x14ac:dyDescent="0.25">
      <c r="D48">
        <v>9</v>
      </c>
      <c r="E48" s="5" t="s">
        <v>20</v>
      </c>
      <c r="I48" s="1"/>
      <c r="J48" s="1"/>
      <c r="K48">
        <v>37</v>
      </c>
      <c r="L48" s="1"/>
      <c r="M48" s="2"/>
    </row>
    <row r="49" spans="4:13" x14ac:dyDescent="0.25">
      <c r="E49" t="s">
        <v>7</v>
      </c>
      <c r="F49">
        <f ca="1">RAND()</f>
        <v>0.83762111177209964</v>
      </c>
      <c r="G49">
        <f ca="1">RAND()</f>
        <v>0.87615406816570796</v>
      </c>
      <c r="I49" s="1"/>
      <c r="J49" s="1"/>
      <c r="K49">
        <v>38</v>
      </c>
      <c r="L49" s="1"/>
      <c r="M49" s="2"/>
    </row>
    <row r="50" spans="4:13" x14ac:dyDescent="0.25">
      <c r="E50" t="s">
        <v>8</v>
      </c>
      <c r="F50" s="2">
        <v>3950</v>
      </c>
      <c r="G50" s="2">
        <v>8780000000</v>
      </c>
      <c r="I50" s="1"/>
      <c r="J50" s="1"/>
      <c r="K50">
        <v>39</v>
      </c>
      <c r="L50" s="1"/>
      <c r="M50" s="2"/>
    </row>
    <row r="51" spans="4:13" x14ac:dyDescent="0.25">
      <c r="E51" t="s">
        <v>13</v>
      </c>
      <c r="F51" s="2">
        <v>5420</v>
      </c>
      <c r="G51" s="2">
        <v>3410000000</v>
      </c>
      <c r="I51" s="1"/>
      <c r="J51" s="1"/>
      <c r="K51">
        <v>40</v>
      </c>
      <c r="L51" s="1"/>
      <c r="M51" s="2"/>
    </row>
    <row r="52" spans="4:13" x14ac:dyDescent="0.25">
      <c r="E52" t="s">
        <v>11</v>
      </c>
      <c r="F52" s="6">
        <f ca="1">_xlfn.NORM.INV(F49,F50,F51)</f>
        <v>9287.2248644005413</v>
      </c>
      <c r="G52" s="7">
        <f ca="1">_xlfn.NORM.INV(G49,G50,G51)</f>
        <v>12721870742.580151</v>
      </c>
      <c r="H52" s="8">
        <f ca="1">F52*G52</f>
        <v>118150874282180.16</v>
      </c>
      <c r="I52" s="9"/>
      <c r="J52" s="1"/>
      <c r="K52">
        <v>41</v>
      </c>
      <c r="L52" s="1"/>
      <c r="M52" s="2"/>
    </row>
    <row r="53" spans="4:13" ht="15.75" x14ac:dyDescent="0.25">
      <c r="D53">
        <v>10</v>
      </c>
      <c r="E53" s="5" t="s">
        <v>21</v>
      </c>
      <c r="H53" s="2"/>
      <c r="I53" s="3"/>
      <c r="J53" s="1"/>
      <c r="K53">
        <v>42</v>
      </c>
      <c r="L53" s="1"/>
      <c r="M53" s="2"/>
    </row>
    <row r="54" spans="4:13" x14ac:dyDescent="0.25">
      <c r="E54" t="s">
        <v>7</v>
      </c>
      <c r="F54">
        <f ca="1">RAND()</f>
        <v>0.83607939642731366</v>
      </c>
      <c r="G54">
        <f ca="1">RAND()</f>
        <v>5.7392231855076137E-2</v>
      </c>
      <c r="H54" s="2"/>
      <c r="I54" s="3"/>
      <c r="J54" s="1"/>
      <c r="K54">
        <v>43</v>
      </c>
      <c r="L54" s="1"/>
      <c r="M54" s="2"/>
    </row>
    <row r="55" spans="4:13" x14ac:dyDescent="0.25">
      <c r="E55" t="s">
        <v>8</v>
      </c>
      <c r="F55" s="2">
        <v>785000000</v>
      </c>
      <c r="G55" s="2">
        <v>251000</v>
      </c>
      <c r="H55" s="2"/>
      <c r="I55" s="3"/>
      <c r="J55" s="1"/>
      <c r="K55">
        <v>44</v>
      </c>
      <c r="L55" s="1"/>
      <c r="M55" s="2"/>
    </row>
    <row r="56" spans="4:13" x14ac:dyDescent="0.25">
      <c r="E56" t="s">
        <v>13</v>
      </c>
      <c r="F56" s="2">
        <v>758000000</v>
      </c>
      <c r="G56" s="2">
        <v>42100</v>
      </c>
      <c r="H56" s="2"/>
      <c r="I56" s="3"/>
      <c r="J56" s="1"/>
      <c r="K56">
        <v>45</v>
      </c>
      <c r="L56" s="1"/>
      <c r="M56" s="2"/>
    </row>
    <row r="57" spans="4:13" x14ac:dyDescent="0.25">
      <c r="E57" t="s">
        <v>11</v>
      </c>
      <c r="F57" s="6">
        <f ca="1">_xlfn.NORM.INV(F54,F55,F56)</f>
        <v>1526681355.9111795</v>
      </c>
      <c r="G57" s="7">
        <f ca="1">_xlfn.NORM.INV(G54,G55,G56)</f>
        <v>184606.27606269042</v>
      </c>
      <c r="H57" s="8">
        <f ca="1">F57*G57</f>
        <v>281834959849101.75</v>
      </c>
      <c r="I57" s="9"/>
      <c r="J57" s="1"/>
      <c r="K57">
        <v>46</v>
      </c>
      <c r="L57" s="1"/>
      <c r="M57" s="2"/>
    </row>
    <row r="58" spans="4:13" ht="15.75" x14ac:dyDescent="0.25">
      <c r="D58">
        <v>11</v>
      </c>
      <c r="E58" s="5" t="s">
        <v>22</v>
      </c>
      <c r="I58" s="1"/>
      <c r="J58" s="1"/>
      <c r="K58">
        <v>47</v>
      </c>
      <c r="L58" s="1"/>
      <c r="M58" s="2"/>
    </row>
    <row r="59" spans="4:13" x14ac:dyDescent="0.25">
      <c r="E59" t="s">
        <v>7</v>
      </c>
      <c r="F59">
        <f ca="1">RAND()</f>
        <v>0.82966669189903441</v>
      </c>
      <c r="G59">
        <f ca="1">RAND()</f>
        <v>3.6840749741084755E-2</v>
      </c>
      <c r="I59" s="1"/>
      <c r="J59" s="1"/>
      <c r="K59">
        <v>48</v>
      </c>
      <c r="L59" s="1"/>
      <c r="M59" s="2"/>
    </row>
    <row r="60" spans="4:13" x14ac:dyDescent="0.25">
      <c r="E60" t="s">
        <v>8</v>
      </c>
      <c r="F60" s="2">
        <v>37900000</v>
      </c>
      <c r="G60" s="2">
        <v>12700000</v>
      </c>
      <c r="I60" s="1"/>
      <c r="J60" s="1"/>
      <c r="K60">
        <v>49</v>
      </c>
      <c r="L60" s="1"/>
      <c r="M60" s="2"/>
    </row>
    <row r="61" spans="4:13" x14ac:dyDescent="0.25">
      <c r="E61" t="s">
        <v>13</v>
      </c>
      <c r="F61" s="2">
        <v>87400000</v>
      </c>
      <c r="G61" s="2">
        <v>5120000</v>
      </c>
      <c r="I61" s="1"/>
      <c r="J61" s="1"/>
      <c r="K61">
        <v>50</v>
      </c>
      <c r="L61" s="1"/>
      <c r="M61" s="2"/>
    </row>
    <row r="62" spans="4:13" x14ac:dyDescent="0.25">
      <c r="E62" t="s">
        <v>11</v>
      </c>
      <c r="F62" s="6">
        <f ca="1">_xlfn.NORM.INV(F59,F60,F61)</f>
        <v>121178996.93230993</v>
      </c>
      <c r="G62" s="7">
        <f ca="1">_xlfn.NORM.INV(G59,G60,G61)</f>
        <v>3542439.2128629647</v>
      </c>
      <c r="H62" s="8">
        <f ca="1">F62*G62</f>
        <v>429269230508415.56</v>
      </c>
      <c r="I62" s="9"/>
      <c r="J62" s="1"/>
      <c r="K62">
        <v>51</v>
      </c>
      <c r="L62" s="1"/>
      <c r="M62" s="2"/>
    </row>
    <row r="63" spans="4:13" ht="15.75" x14ac:dyDescent="0.25">
      <c r="E63" s="10"/>
      <c r="F63" s="1"/>
      <c r="G63" s="1"/>
      <c r="H63" s="3"/>
      <c r="I63" s="3"/>
      <c r="J63" s="1"/>
      <c r="K63">
        <v>52</v>
      </c>
      <c r="L63" s="1"/>
      <c r="M63" s="2"/>
    </row>
    <row r="64" spans="4:13" x14ac:dyDescent="0.25">
      <c r="I64" s="1"/>
      <c r="J64" s="1"/>
      <c r="K64">
        <v>53</v>
      </c>
      <c r="L64" s="1"/>
      <c r="M64" s="2"/>
    </row>
    <row r="65" spans="5:16" x14ac:dyDescent="0.25">
      <c r="F65" t="s">
        <v>29</v>
      </c>
      <c r="H65" t="s">
        <v>23</v>
      </c>
      <c r="I65" s="1" t="s">
        <v>28</v>
      </c>
      <c r="K65">
        <v>54</v>
      </c>
      <c r="L65" s="1"/>
      <c r="M65" s="2"/>
    </row>
    <row r="66" spans="5:16" x14ac:dyDescent="0.25">
      <c r="E66" t="s">
        <v>24</v>
      </c>
      <c r="F66" s="2">
        <v>59200000000</v>
      </c>
      <c r="H66" s="11">
        <f ca="1">H17+H12+H22+H27+H32+H37+H42+H47+H52+H57+H62</f>
        <v>6491889011360754</v>
      </c>
      <c r="I66" s="13">
        <f ca="1">H66/F66</f>
        <v>109660.28735406679</v>
      </c>
      <c r="K66">
        <v>55</v>
      </c>
      <c r="L66" s="1"/>
      <c r="M66" s="2"/>
    </row>
    <row r="67" spans="5:16" x14ac:dyDescent="0.25">
      <c r="E67" s="1"/>
      <c r="F67" s="12"/>
      <c r="G67" s="3"/>
      <c r="H67" s="9"/>
      <c r="I67" s="9"/>
      <c r="J67" s="1"/>
      <c r="K67">
        <v>56</v>
      </c>
      <c r="L67" s="1"/>
      <c r="M67" s="2"/>
    </row>
    <row r="68" spans="5:16" x14ac:dyDescent="0.25">
      <c r="I68" s="1"/>
      <c r="J68" s="1"/>
      <c r="K68">
        <v>57</v>
      </c>
      <c r="L68" s="1"/>
      <c r="M68" s="2"/>
      <c r="N68" s="3"/>
      <c r="O68" s="4"/>
      <c r="P68" s="3"/>
    </row>
    <row r="69" spans="5:16" x14ac:dyDescent="0.25">
      <c r="I69" s="1"/>
      <c r="J69" s="1"/>
      <c r="K69">
        <v>58</v>
      </c>
      <c r="L69" s="1"/>
      <c r="M69" s="2"/>
      <c r="N69" s="3"/>
      <c r="O69" s="4"/>
      <c r="P69" s="4"/>
    </row>
    <row r="70" spans="5:16" x14ac:dyDescent="0.25">
      <c r="I70" s="1"/>
      <c r="J70" s="1"/>
      <c r="K70">
        <v>59</v>
      </c>
      <c r="L70" s="1"/>
      <c r="M70" s="2"/>
      <c r="N70" s="3"/>
      <c r="O70" s="4"/>
      <c r="P70" s="4"/>
    </row>
    <row r="71" spans="5:16" x14ac:dyDescent="0.25">
      <c r="I71" s="1"/>
      <c r="J71" s="1"/>
      <c r="K71">
        <v>60</v>
      </c>
      <c r="L71" s="1"/>
      <c r="M71" s="2"/>
      <c r="N71" s="3"/>
      <c r="O71" s="4"/>
      <c r="P71" s="4"/>
    </row>
    <row r="72" spans="5:16" x14ac:dyDescent="0.25">
      <c r="J72" s="1"/>
      <c r="K72">
        <v>61</v>
      </c>
      <c r="L72" s="1"/>
      <c r="M72" s="2"/>
      <c r="N72" s="3"/>
      <c r="O72" s="4"/>
      <c r="P72" s="4"/>
    </row>
    <row r="73" spans="5:16" x14ac:dyDescent="0.25">
      <c r="J73" s="1"/>
      <c r="K73">
        <v>62</v>
      </c>
      <c r="L73" s="1"/>
      <c r="M73" s="2"/>
      <c r="N73" s="3"/>
      <c r="O73" s="4"/>
      <c r="P73" s="4"/>
    </row>
    <row r="74" spans="5:16" x14ac:dyDescent="0.25">
      <c r="J74" s="1"/>
      <c r="K74">
        <v>63</v>
      </c>
      <c r="L74" s="1"/>
      <c r="M74" s="2"/>
      <c r="N74" s="3"/>
      <c r="O74" s="4"/>
      <c r="P74" s="4"/>
    </row>
    <row r="75" spans="5:16" x14ac:dyDescent="0.25">
      <c r="J75" s="1"/>
      <c r="K75">
        <v>64</v>
      </c>
      <c r="L75" s="1"/>
      <c r="M75" s="2"/>
      <c r="N75" s="3"/>
      <c r="O75" s="4"/>
      <c r="P75" s="4"/>
    </row>
    <row r="76" spans="5:16" x14ac:dyDescent="0.25">
      <c r="J76" s="1"/>
      <c r="K76">
        <v>65</v>
      </c>
      <c r="L76" s="1"/>
      <c r="M76" s="2"/>
      <c r="N76" s="3"/>
      <c r="O76" s="4"/>
      <c r="P76" s="4"/>
    </row>
    <row r="77" spans="5:16" x14ac:dyDescent="0.25">
      <c r="J77" s="1"/>
      <c r="K77">
        <v>66</v>
      </c>
      <c r="L77" s="1"/>
      <c r="M77" s="2"/>
      <c r="N77" s="3"/>
      <c r="O77" s="4"/>
      <c r="P77" s="4"/>
    </row>
    <row r="78" spans="5:16" x14ac:dyDescent="0.25">
      <c r="J78" s="1"/>
      <c r="K78">
        <v>67</v>
      </c>
      <c r="L78" s="1"/>
      <c r="M78" s="2"/>
      <c r="N78" s="3"/>
      <c r="O78" s="4"/>
      <c r="P78" s="4"/>
    </row>
    <row r="79" spans="5:16" x14ac:dyDescent="0.25">
      <c r="J79" s="1"/>
      <c r="K79">
        <v>68</v>
      </c>
      <c r="L79" s="1"/>
      <c r="M79" s="2"/>
      <c r="N79" s="3"/>
      <c r="O79" s="4"/>
      <c r="P79" s="4"/>
    </row>
    <row r="80" spans="5:16" x14ac:dyDescent="0.25">
      <c r="J80" s="1"/>
      <c r="K80">
        <v>69</v>
      </c>
      <c r="L80" s="1"/>
      <c r="M80" s="2"/>
      <c r="N80" s="3"/>
      <c r="O80" s="4"/>
      <c r="P80" s="4"/>
    </row>
    <row r="81" spans="10:16" x14ac:dyDescent="0.25">
      <c r="J81" s="1"/>
      <c r="K81">
        <v>70</v>
      </c>
      <c r="L81" s="1"/>
      <c r="M81" s="2"/>
      <c r="N81" s="3"/>
      <c r="O81" s="4"/>
      <c r="P81" s="4"/>
    </row>
    <row r="82" spans="10:16" x14ac:dyDescent="0.25">
      <c r="J82" s="1"/>
      <c r="K82">
        <v>71</v>
      </c>
      <c r="L82" s="1"/>
      <c r="M82" s="2"/>
      <c r="N82" s="3"/>
      <c r="O82" s="4"/>
      <c r="P82" s="4"/>
    </row>
    <row r="83" spans="10:16" x14ac:dyDescent="0.25">
      <c r="J83" s="1"/>
      <c r="K83">
        <v>72</v>
      </c>
      <c r="L83" s="1"/>
      <c r="M83" s="2"/>
      <c r="N83" s="3"/>
      <c r="O83" s="4"/>
      <c r="P83" s="4"/>
    </row>
    <row r="84" spans="10:16" x14ac:dyDescent="0.25">
      <c r="J84" s="1"/>
      <c r="K84">
        <v>73</v>
      </c>
      <c r="L84" s="1"/>
      <c r="M84" s="2"/>
      <c r="N84" s="3"/>
      <c r="O84" s="4"/>
      <c r="P84" s="4"/>
    </row>
    <row r="85" spans="10:16" x14ac:dyDescent="0.25">
      <c r="J85" s="1"/>
      <c r="K85">
        <v>74</v>
      </c>
      <c r="L85" s="1"/>
      <c r="M85" s="2"/>
      <c r="N85" s="3"/>
      <c r="O85" s="4"/>
      <c r="P85" s="4"/>
    </row>
    <row r="86" spans="10:16" x14ac:dyDescent="0.25">
      <c r="J86" s="1"/>
      <c r="K86">
        <v>75</v>
      </c>
      <c r="L86" s="1"/>
      <c r="M86" s="2"/>
      <c r="N86" s="3"/>
      <c r="O86" s="4"/>
      <c r="P86" s="4"/>
    </row>
    <row r="87" spans="10:16" x14ac:dyDescent="0.25">
      <c r="J87" s="1"/>
      <c r="K87">
        <v>76</v>
      </c>
      <c r="L87" s="1"/>
      <c r="M87" s="2"/>
      <c r="N87" s="3"/>
      <c r="O87" s="4"/>
      <c r="P87" s="4"/>
    </row>
    <row r="88" spans="10:16" x14ac:dyDescent="0.25">
      <c r="J88" s="1"/>
      <c r="K88">
        <v>77</v>
      </c>
      <c r="L88" s="1"/>
      <c r="M88" s="2"/>
      <c r="N88" s="3"/>
      <c r="O88" s="4"/>
      <c r="P88" s="4"/>
    </row>
    <row r="89" spans="10:16" x14ac:dyDescent="0.25">
      <c r="J89" s="1"/>
      <c r="K89">
        <v>78</v>
      </c>
      <c r="L89" s="1"/>
      <c r="M89" s="2"/>
      <c r="N89" s="3"/>
      <c r="O89" s="4"/>
      <c r="P89" s="4"/>
    </row>
    <row r="90" spans="10:16" x14ac:dyDescent="0.25">
      <c r="J90" s="1"/>
      <c r="K90">
        <v>79</v>
      </c>
      <c r="L90" s="1"/>
      <c r="M90" s="2"/>
      <c r="N90" s="3"/>
      <c r="O90" s="4"/>
      <c r="P90" s="4"/>
    </row>
    <row r="91" spans="10:16" x14ac:dyDescent="0.25">
      <c r="J91" s="1"/>
      <c r="K91">
        <v>80</v>
      </c>
      <c r="L91" s="1"/>
      <c r="M91" s="2"/>
      <c r="N91" s="3"/>
      <c r="O91" s="4"/>
      <c r="P91" s="4"/>
    </row>
    <row r="92" spans="10:16" x14ac:dyDescent="0.25">
      <c r="J92" s="1"/>
      <c r="K92">
        <v>81</v>
      </c>
      <c r="L92" s="1"/>
      <c r="M92" s="2"/>
      <c r="N92" s="3"/>
      <c r="O92" s="4"/>
      <c r="P92" s="4"/>
    </row>
    <row r="93" spans="10:16" x14ac:dyDescent="0.25">
      <c r="J93" s="1"/>
      <c r="K93">
        <v>82</v>
      </c>
      <c r="L93" s="1"/>
      <c r="M93" s="2"/>
      <c r="N93" s="3"/>
      <c r="O93" s="4"/>
      <c r="P93" s="4"/>
    </row>
    <row r="94" spans="10:16" x14ac:dyDescent="0.25">
      <c r="J94" s="1"/>
      <c r="K94">
        <v>83</v>
      </c>
      <c r="L94" s="1"/>
      <c r="M94" s="2"/>
      <c r="N94" s="3"/>
      <c r="O94" s="4"/>
      <c r="P94" s="4"/>
    </row>
    <row r="95" spans="10:16" x14ac:dyDescent="0.25">
      <c r="J95" s="1"/>
      <c r="K95">
        <v>84</v>
      </c>
      <c r="L95" s="1"/>
      <c r="M95" s="2"/>
      <c r="N95" s="3"/>
      <c r="O95" s="4"/>
      <c r="P95" s="4"/>
    </row>
    <row r="96" spans="10:16" x14ac:dyDescent="0.25">
      <c r="J96" s="1"/>
      <c r="K96">
        <v>85</v>
      </c>
      <c r="L96" s="1"/>
      <c r="M96" s="2"/>
      <c r="N96" s="3"/>
      <c r="O96" s="4"/>
      <c r="P96" s="4"/>
    </row>
    <row r="97" spans="10:16" x14ac:dyDescent="0.25">
      <c r="J97" s="1"/>
      <c r="K97">
        <v>86</v>
      </c>
      <c r="L97" s="1"/>
      <c r="M97" s="2"/>
      <c r="N97" s="3"/>
      <c r="O97" s="4"/>
      <c r="P97" s="4"/>
    </row>
    <row r="98" spans="10:16" x14ac:dyDescent="0.25">
      <c r="J98" s="1"/>
      <c r="K98">
        <v>87</v>
      </c>
      <c r="L98" s="1"/>
      <c r="M98" s="2"/>
      <c r="N98" s="3"/>
      <c r="O98" s="4"/>
      <c r="P98" s="4"/>
    </row>
    <row r="99" spans="10:16" x14ac:dyDescent="0.25">
      <c r="J99" s="1"/>
      <c r="K99">
        <v>88</v>
      </c>
      <c r="L99" s="1"/>
      <c r="M99" s="2"/>
      <c r="N99" s="3"/>
      <c r="O99" s="4"/>
      <c r="P99" s="4"/>
    </row>
    <row r="100" spans="10:16" x14ac:dyDescent="0.25">
      <c r="K100">
        <v>89</v>
      </c>
      <c r="L100" s="1"/>
      <c r="M100" s="2"/>
    </row>
    <row r="101" spans="10:16" x14ac:dyDescent="0.25">
      <c r="K101">
        <v>90</v>
      </c>
      <c r="L101" s="1"/>
      <c r="M101" s="2"/>
    </row>
    <row r="102" spans="10:16" x14ac:dyDescent="0.25">
      <c r="K102">
        <v>91</v>
      </c>
      <c r="L102" s="1"/>
      <c r="M102" s="2"/>
    </row>
    <row r="103" spans="10:16" x14ac:dyDescent="0.25">
      <c r="K103">
        <v>92</v>
      </c>
      <c r="L103" s="1"/>
      <c r="M103" s="2"/>
    </row>
    <row r="104" spans="10:16" x14ac:dyDescent="0.25">
      <c r="K104">
        <v>93</v>
      </c>
    </row>
    <row r="105" spans="10:16" x14ac:dyDescent="0.25">
      <c r="K105">
        <v>94</v>
      </c>
    </row>
    <row r="106" spans="10:16" x14ac:dyDescent="0.25">
      <c r="K106">
        <v>95</v>
      </c>
    </row>
    <row r="107" spans="10:16" x14ac:dyDescent="0.25">
      <c r="K107">
        <v>96</v>
      </c>
    </row>
    <row r="108" spans="10:16" x14ac:dyDescent="0.25">
      <c r="K108">
        <v>97</v>
      </c>
    </row>
    <row r="109" spans="10:16" x14ac:dyDescent="0.25">
      <c r="K109">
        <v>98</v>
      </c>
    </row>
    <row r="110" spans="10:16" x14ac:dyDescent="0.25">
      <c r="K110">
        <v>99</v>
      </c>
    </row>
    <row r="111" spans="10:16" x14ac:dyDescent="0.25">
      <c r="K111">
        <v>100</v>
      </c>
    </row>
  </sheetData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</dc:creator>
  <cp:lastModifiedBy>Amy</cp:lastModifiedBy>
  <dcterms:created xsi:type="dcterms:W3CDTF">2012-11-30T02:15:04Z</dcterms:created>
  <dcterms:modified xsi:type="dcterms:W3CDTF">2012-12-04T17:24:37Z</dcterms:modified>
</cp:coreProperties>
</file>