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m Crossley\Desktop\Writing\Brachinite Paper\Supplemental Materials\"/>
    </mc:Choice>
  </mc:AlternateContent>
  <bookViews>
    <workbookView xWindow="0" yWindow="0" windowWidth="21750" windowHeight="12390"/>
  </bookViews>
  <sheets>
    <sheet name="Figure 1a" sheetId="1" r:id="rId1"/>
    <sheet name="Figure 1b" sheetId="2" r:id="rId2"/>
    <sheet name="Figure A1" sheetId="3" r:id="rId3"/>
    <sheet name="Figure A2" sheetId="4" r:id="rId4"/>
    <sheet name="Figure A3" sheetId="5" r:id="rId5"/>
    <sheet name="Figure A4" sheetId="6" r:id="rId6"/>
    <sheet name="Figure A5" sheetId="7" r:id="rId7"/>
    <sheet name="Figure A6" sheetId="8" r:id="rId8"/>
    <sheet name="Figure A7" sheetId="9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6" i="1"/>
  <c r="C4" i="1"/>
  <c r="C3" i="1"/>
  <c r="C13" i="1" s="1"/>
  <c r="B13" i="9"/>
  <c r="B13" i="8"/>
  <c r="C9" i="7"/>
  <c r="C7" i="7"/>
  <c r="C8" i="7"/>
  <c r="C10" i="7"/>
  <c r="C11" i="7"/>
  <c r="C12" i="7"/>
  <c r="B13" i="7"/>
  <c r="C13" i="2"/>
  <c r="C13" i="3"/>
  <c r="C13" i="4"/>
  <c r="C13" i="5"/>
  <c r="C5" i="6"/>
  <c r="C6" i="6"/>
  <c r="C8" i="6"/>
  <c r="C11" i="6"/>
  <c r="C13" i="6"/>
  <c r="B13" i="6"/>
  <c r="B13" i="5"/>
  <c r="C11" i="5" s="1"/>
  <c r="B13" i="4"/>
  <c r="C11" i="4" s="1"/>
  <c r="B13" i="3"/>
  <c r="C3" i="3" s="1"/>
  <c r="C4" i="2"/>
  <c r="C5" i="2"/>
  <c r="C6" i="2"/>
  <c r="C8" i="2"/>
  <c r="C11" i="2"/>
  <c r="C3" i="2"/>
  <c r="C8" i="9" l="1"/>
  <c r="C7" i="9"/>
  <c r="C6" i="9"/>
  <c r="C3" i="9"/>
  <c r="C11" i="9"/>
  <c r="C4" i="9"/>
  <c r="C8" i="8"/>
  <c r="C3" i="8"/>
  <c r="C11" i="8"/>
  <c r="C4" i="8"/>
  <c r="C3" i="7"/>
  <c r="C5" i="7"/>
  <c r="C6" i="7"/>
  <c r="C4" i="7"/>
  <c r="C3" i="6"/>
  <c r="C4" i="6"/>
  <c r="C3" i="5"/>
  <c r="C4" i="5"/>
  <c r="C6" i="5"/>
  <c r="C4" i="4"/>
  <c r="C6" i="4"/>
  <c r="C8" i="4"/>
  <c r="C3" i="4"/>
  <c r="C4" i="3"/>
  <c r="C6" i="3"/>
  <c r="C8" i="3"/>
  <c r="C10" i="3"/>
  <c r="C11" i="3"/>
  <c r="B13" i="1"/>
  <c r="C13" i="9" l="1"/>
  <c r="C13" i="8"/>
  <c r="C13" i="7"/>
</calcChain>
</file>

<file path=xl/sharedStrings.xml><?xml version="1.0" encoding="utf-8"?>
<sst xmlns="http://schemas.openxmlformats.org/spreadsheetml/2006/main" count="135" uniqueCount="23">
  <si>
    <t>olivine</t>
  </si>
  <si>
    <t>cpx</t>
  </si>
  <si>
    <t>opx</t>
  </si>
  <si>
    <t>sulfide</t>
  </si>
  <si>
    <t>metal</t>
  </si>
  <si>
    <t>fe alt</t>
  </si>
  <si>
    <t>ca alt</t>
  </si>
  <si>
    <t>chromite</t>
  </si>
  <si>
    <t>phosphate</t>
  </si>
  <si>
    <t>total</t>
  </si>
  <si>
    <t>plagioclase</t>
  </si>
  <si>
    <t>ROIs</t>
  </si>
  <si>
    <t>Pixel Count</t>
  </si>
  <si>
    <t>Volume %</t>
  </si>
  <si>
    <t>NWA 11756</t>
  </si>
  <si>
    <t>Al Huwaysah 010</t>
  </si>
  <si>
    <t>Eagles Nest</t>
  </si>
  <si>
    <t>NWA 5363</t>
  </si>
  <si>
    <t>NWA 7297</t>
  </si>
  <si>
    <t>NWA 7299</t>
  </si>
  <si>
    <t>RaS 309</t>
  </si>
  <si>
    <t>Reid 013</t>
  </si>
  <si>
    <t>NWA 4882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</si>
</sst>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2" fontId="0" fillId="0" borderId="0" xfId="0" applyNumberFormat="1"/>
    <xf numFmtId="1" fontId="0" fillId="0" borderId="0" xfId="0" applyNumberFormat="1"/>
    <xf numFmtId="167" fontId="0" fillId="0" borderId="0" xfId="0" applyNumberFormat="1"/>
    <xf numFmtId="0" fontId="1" fillId="0" borderId="0" xfId="0" applyFont="1"/>
    <xf numFmtId="0" fontId="2" fillId="0" borderId="0" xfId="0" applyFont="1"/>
    <xf numFmtId="0" fontId="0" fillId="0" borderId="1" xfId="0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workbookViewId="0">
      <selection activeCell="E13" sqref="E13"/>
    </sheetView>
  </sheetViews>
  <sheetFormatPr defaultRowHeight="15" x14ac:dyDescent="0.25"/>
  <cols>
    <col min="1" max="1" width="10.28515625" customWidth="1"/>
    <col min="2" max="2" width="11.42578125" customWidth="1"/>
    <col min="10" max="10" width="11" customWidth="1"/>
  </cols>
  <sheetData>
    <row r="1" spans="1:3" x14ac:dyDescent="0.25">
      <c r="A1" s="4" t="s">
        <v>22</v>
      </c>
    </row>
    <row r="2" spans="1:3" x14ac:dyDescent="0.25">
      <c r="A2" s="5" t="s">
        <v>11</v>
      </c>
      <c r="B2" s="4" t="s">
        <v>12</v>
      </c>
      <c r="C2" s="4" t="s">
        <v>13</v>
      </c>
    </row>
    <row r="3" spans="1:3" x14ac:dyDescent="0.25">
      <c r="A3" t="s">
        <v>0</v>
      </c>
      <c r="B3">
        <v>252588</v>
      </c>
      <c r="C3" s="2">
        <f>(B3/$B$13)*100</f>
        <v>97.126816888410374</v>
      </c>
    </row>
    <row r="4" spans="1:3" x14ac:dyDescent="0.25">
      <c r="A4" t="s">
        <v>1</v>
      </c>
      <c r="B4">
        <v>1948</v>
      </c>
      <c r="C4" s="2">
        <f t="shared" ref="C4:C12" si="0">(B4/$B$13)*100</f>
        <v>0.74905790971314312</v>
      </c>
    </row>
    <row r="5" spans="1:3" x14ac:dyDescent="0.25">
      <c r="A5" t="s">
        <v>2</v>
      </c>
      <c r="B5">
        <v>0</v>
      </c>
      <c r="C5" s="2"/>
    </row>
    <row r="6" spans="1:3" x14ac:dyDescent="0.25">
      <c r="A6" t="s">
        <v>3</v>
      </c>
      <c r="B6">
        <v>3304</v>
      </c>
      <c r="C6" s="2">
        <f t="shared" si="0"/>
        <v>1.2704760439898484</v>
      </c>
    </row>
    <row r="7" spans="1:3" x14ac:dyDescent="0.25">
      <c r="A7" t="s">
        <v>4</v>
      </c>
      <c r="B7">
        <v>0</v>
      </c>
      <c r="C7" s="2"/>
    </row>
    <row r="8" spans="1:3" x14ac:dyDescent="0.25">
      <c r="A8" t="s">
        <v>7</v>
      </c>
      <c r="B8">
        <v>1883</v>
      </c>
      <c r="C8" s="2">
        <f t="shared" si="0"/>
        <v>0.72406367761285861</v>
      </c>
    </row>
    <row r="9" spans="1:3" x14ac:dyDescent="0.25">
      <c r="A9" t="s">
        <v>8</v>
      </c>
      <c r="B9">
        <v>0</v>
      </c>
      <c r="C9" s="3"/>
    </row>
    <row r="10" spans="1:3" x14ac:dyDescent="0.25">
      <c r="A10" t="s">
        <v>10</v>
      </c>
      <c r="B10">
        <v>0</v>
      </c>
      <c r="C10" s="2"/>
    </row>
    <row r="11" spans="1:3" x14ac:dyDescent="0.25">
      <c r="A11" t="s">
        <v>5</v>
      </c>
      <c r="B11">
        <v>337</v>
      </c>
      <c r="C11" s="2"/>
    </row>
    <row r="12" spans="1:3" x14ac:dyDescent="0.25">
      <c r="A12" s="6" t="s">
        <v>6</v>
      </c>
      <c r="B12" s="6">
        <v>0</v>
      </c>
      <c r="C12" s="7"/>
    </row>
    <row r="13" spans="1:3" x14ac:dyDescent="0.25">
      <c r="A13" t="s">
        <v>9</v>
      </c>
      <c r="B13">
        <f t="shared" ref="B13:D13" si="1">SUM(B3:B12)</f>
        <v>260060</v>
      </c>
      <c r="C13" s="2">
        <f>SUM(C3:C12)</f>
        <v>99.870414519726225</v>
      </c>
    </row>
    <row r="19" spans="2:4" x14ac:dyDescent="0.25">
      <c r="B19" s="1"/>
      <c r="C19" s="1"/>
      <c r="D19" s="1"/>
    </row>
    <row r="20" spans="2:4" x14ac:dyDescent="0.25">
      <c r="B20" s="1"/>
      <c r="C20" s="1"/>
      <c r="D20" s="1"/>
    </row>
    <row r="21" spans="2:4" x14ac:dyDescent="0.25">
      <c r="B21" s="1"/>
      <c r="C21" s="1"/>
      <c r="D21" s="1"/>
    </row>
    <row r="22" spans="2:4" x14ac:dyDescent="0.25">
      <c r="B22" s="1"/>
      <c r="C22" s="1"/>
      <c r="D22" s="1"/>
    </row>
    <row r="23" spans="2:4" x14ac:dyDescent="0.25">
      <c r="B23" s="1"/>
      <c r="C23" s="1"/>
      <c r="D23" s="1"/>
    </row>
    <row r="24" spans="2:4" x14ac:dyDescent="0.25">
      <c r="B24" s="1"/>
      <c r="C24" s="1"/>
      <c r="D24" s="1"/>
    </row>
    <row r="25" spans="2:4" x14ac:dyDescent="0.25">
      <c r="B25" s="1"/>
      <c r="C25" s="1"/>
      <c r="D25" s="1"/>
    </row>
    <row r="26" spans="2:4" x14ac:dyDescent="0.25">
      <c r="B26" s="1"/>
      <c r="C26" s="1"/>
      <c r="D26" s="1"/>
    </row>
    <row r="27" spans="2:4" x14ac:dyDescent="0.25">
      <c r="B27" s="1"/>
      <c r="C27" s="1"/>
      <c r="D27" s="1"/>
    </row>
    <row r="28" spans="2:4" x14ac:dyDescent="0.25">
      <c r="B28" s="1"/>
      <c r="C28" s="1"/>
      <c r="D28" s="1"/>
    </row>
    <row r="29" spans="2:4" x14ac:dyDescent="0.25">
      <c r="B29" s="2"/>
      <c r="C29" s="2"/>
      <c r="D2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C14" sqref="C14"/>
    </sheetView>
  </sheetViews>
  <sheetFormatPr defaultRowHeight="15" x14ac:dyDescent="0.25"/>
  <cols>
    <col min="1" max="1" width="10.85546875" customWidth="1"/>
    <col min="2" max="2" width="11.140625" bestFit="1" customWidth="1"/>
    <col min="3" max="3" width="10.140625" customWidth="1"/>
  </cols>
  <sheetData>
    <row r="1" spans="1:3" x14ac:dyDescent="0.25">
      <c r="A1" s="4" t="s">
        <v>14</v>
      </c>
    </row>
    <row r="2" spans="1:3" x14ac:dyDescent="0.25">
      <c r="A2" s="5" t="s">
        <v>11</v>
      </c>
      <c r="B2" s="4" t="s">
        <v>12</v>
      </c>
      <c r="C2" s="4" t="s">
        <v>13</v>
      </c>
    </row>
    <row r="3" spans="1:3" x14ac:dyDescent="0.25">
      <c r="A3" t="s">
        <v>0</v>
      </c>
      <c r="B3">
        <v>53420</v>
      </c>
      <c r="C3" s="2">
        <f>(B3/$B$13)*100</f>
        <v>75.474363864988206</v>
      </c>
    </row>
    <row r="4" spans="1:3" x14ac:dyDescent="0.25">
      <c r="A4" t="s">
        <v>1</v>
      </c>
      <c r="B4">
        <v>3769</v>
      </c>
      <c r="C4" s="2">
        <f t="shared" ref="C4:C13" si="0">(B4/$B$13)*100</f>
        <v>5.3250257844840982</v>
      </c>
    </row>
    <row r="5" spans="1:3" x14ac:dyDescent="0.25">
      <c r="A5" t="s">
        <v>2</v>
      </c>
      <c r="B5">
        <v>8562</v>
      </c>
      <c r="C5" s="2">
        <f t="shared" si="0"/>
        <v>12.096808375365574</v>
      </c>
    </row>
    <row r="6" spans="1:3" x14ac:dyDescent="0.25">
      <c r="A6" t="s">
        <v>3</v>
      </c>
      <c r="B6">
        <v>447</v>
      </c>
      <c r="C6" s="2">
        <f t="shared" si="0"/>
        <v>0.63154325435510528</v>
      </c>
    </row>
    <row r="7" spans="1:3" x14ac:dyDescent="0.25">
      <c r="A7" t="s">
        <v>4</v>
      </c>
      <c r="C7" s="2"/>
    </row>
    <row r="8" spans="1:3" x14ac:dyDescent="0.25">
      <c r="A8" t="s">
        <v>7</v>
      </c>
      <c r="B8">
        <v>685</v>
      </c>
      <c r="C8" s="2">
        <f t="shared" si="0"/>
        <v>0.96780118396699588</v>
      </c>
    </row>
    <row r="9" spans="1:3" x14ac:dyDescent="0.25">
      <c r="A9" t="s">
        <v>8</v>
      </c>
      <c r="C9" s="2"/>
    </row>
    <row r="10" spans="1:3" x14ac:dyDescent="0.25">
      <c r="A10" t="s">
        <v>10</v>
      </c>
      <c r="B10">
        <v>75</v>
      </c>
      <c r="C10" s="2"/>
    </row>
    <row r="11" spans="1:3" x14ac:dyDescent="0.25">
      <c r="A11" t="s">
        <v>5</v>
      </c>
      <c r="B11">
        <v>3821</v>
      </c>
      <c r="C11" s="2">
        <f t="shared" si="0"/>
        <v>5.3984939035589647</v>
      </c>
    </row>
    <row r="12" spans="1:3" x14ac:dyDescent="0.25">
      <c r="A12" s="6" t="s">
        <v>6</v>
      </c>
      <c r="B12" s="6"/>
      <c r="C12" s="6"/>
    </row>
    <row r="13" spans="1:3" x14ac:dyDescent="0.25">
      <c r="A13" t="s">
        <v>9</v>
      </c>
      <c r="B13">
        <v>70779</v>
      </c>
      <c r="C13" s="2">
        <f>SUM(C3:C12)</f>
        <v>99.89403636671895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C14" sqref="C14"/>
    </sheetView>
  </sheetViews>
  <sheetFormatPr defaultRowHeight="15" x14ac:dyDescent="0.25"/>
  <cols>
    <col min="1" max="1" width="10.5703125" customWidth="1"/>
    <col min="2" max="2" width="11.140625" customWidth="1"/>
    <col min="3" max="3" width="10.42578125" customWidth="1"/>
  </cols>
  <sheetData>
    <row r="1" spans="1:3" x14ac:dyDescent="0.25">
      <c r="A1" s="4" t="s">
        <v>15</v>
      </c>
    </row>
    <row r="2" spans="1:3" x14ac:dyDescent="0.25">
      <c r="A2" s="5" t="s">
        <v>11</v>
      </c>
      <c r="B2" s="4" t="s">
        <v>12</v>
      </c>
      <c r="C2" s="4" t="s">
        <v>13</v>
      </c>
    </row>
    <row r="3" spans="1:3" x14ac:dyDescent="0.25">
      <c r="A3" t="s">
        <v>0</v>
      </c>
      <c r="B3">
        <v>106163</v>
      </c>
      <c r="C3" s="2">
        <f>(B3/$B$13)*100</f>
        <v>79.663675111057756</v>
      </c>
    </row>
    <row r="4" spans="1:3" x14ac:dyDescent="0.25">
      <c r="A4" t="s">
        <v>1</v>
      </c>
      <c r="B4">
        <v>5356</v>
      </c>
      <c r="C4" s="2">
        <f t="shared" ref="C4:C13" si="0">(B4/$B$13)*100</f>
        <v>4.0190899267619162</v>
      </c>
    </row>
    <row r="5" spans="1:3" x14ac:dyDescent="0.25">
      <c r="A5" t="s">
        <v>2</v>
      </c>
      <c r="B5">
        <v>0</v>
      </c>
      <c r="C5" s="2"/>
    </row>
    <row r="6" spans="1:3" x14ac:dyDescent="0.25">
      <c r="A6" t="s">
        <v>3</v>
      </c>
      <c r="B6">
        <v>991</v>
      </c>
      <c r="C6" s="2">
        <f t="shared" si="0"/>
        <v>0.74363669107936126</v>
      </c>
    </row>
    <row r="7" spans="1:3" x14ac:dyDescent="0.25">
      <c r="A7" t="s">
        <v>4</v>
      </c>
      <c r="B7">
        <v>0</v>
      </c>
      <c r="C7" s="2"/>
    </row>
    <row r="8" spans="1:3" x14ac:dyDescent="0.25">
      <c r="A8" t="s">
        <v>7</v>
      </c>
      <c r="B8">
        <v>1139</v>
      </c>
      <c r="C8" s="2">
        <f t="shared" si="0"/>
        <v>0.85469444110937687</v>
      </c>
    </row>
    <row r="9" spans="1:3" x14ac:dyDescent="0.25">
      <c r="A9" t="s">
        <v>8</v>
      </c>
      <c r="B9">
        <v>0</v>
      </c>
      <c r="C9" s="2"/>
    </row>
    <row r="10" spans="1:3" x14ac:dyDescent="0.25">
      <c r="A10" t="s">
        <v>10</v>
      </c>
      <c r="B10">
        <v>16596</v>
      </c>
      <c r="C10" s="2">
        <f t="shared" si="0"/>
        <v>12.453475807419858</v>
      </c>
    </row>
    <row r="11" spans="1:3" x14ac:dyDescent="0.25">
      <c r="A11" t="s">
        <v>5</v>
      </c>
      <c r="B11">
        <v>3019</v>
      </c>
      <c r="C11" s="2">
        <f t="shared" si="0"/>
        <v>2.2654280225717374</v>
      </c>
    </row>
    <row r="12" spans="1:3" x14ac:dyDescent="0.25">
      <c r="A12" s="6" t="s">
        <v>6</v>
      </c>
      <c r="B12" s="6">
        <v>0</v>
      </c>
      <c r="C12" s="6"/>
    </row>
    <row r="13" spans="1:3" x14ac:dyDescent="0.25">
      <c r="A13" t="s">
        <v>9</v>
      </c>
      <c r="B13">
        <f t="shared" ref="B13" si="1">SUM(B3:B12)</f>
        <v>133264</v>
      </c>
      <c r="C13" s="2">
        <f>SUM(C3:C12)</f>
        <v>100.00000000000001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C14" sqref="C14"/>
    </sheetView>
  </sheetViews>
  <sheetFormatPr defaultRowHeight="15" x14ac:dyDescent="0.25"/>
  <cols>
    <col min="2" max="2" width="11" customWidth="1"/>
    <col min="3" max="3" width="9.85546875" customWidth="1"/>
  </cols>
  <sheetData>
    <row r="1" spans="1:3" x14ac:dyDescent="0.25">
      <c r="A1" s="4" t="s">
        <v>16</v>
      </c>
    </row>
    <row r="2" spans="1:3" x14ac:dyDescent="0.25">
      <c r="A2" s="5" t="s">
        <v>11</v>
      </c>
      <c r="B2" s="4" t="s">
        <v>12</v>
      </c>
      <c r="C2" s="4" t="s">
        <v>13</v>
      </c>
    </row>
    <row r="3" spans="1:3" x14ac:dyDescent="0.25">
      <c r="A3" t="s">
        <v>0</v>
      </c>
      <c r="B3">
        <v>65400</v>
      </c>
      <c r="C3" s="2">
        <f>(B3/$B$13)*100</f>
        <v>81.851290972578568</v>
      </c>
    </row>
    <row r="4" spans="1:3" x14ac:dyDescent="0.25">
      <c r="A4" t="s">
        <v>1</v>
      </c>
      <c r="B4">
        <v>6043</v>
      </c>
      <c r="C4" s="2">
        <f t="shared" ref="C4:C13" si="0">(B4/$B$13)*100</f>
        <v>7.5631093478179245</v>
      </c>
    </row>
    <row r="5" spans="1:3" x14ac:dyDescent="0.25">
      <c r="A5" t="s">
        <v>2</v>
      </c>
      <c r="B5">
        <v>0</v>
      </c>
      <c r="C5" s="2"/>
    </row>
    <row r="6" spans="1:3" x14ac:dyDescent="0.25">
      <c r="A6" t="s">
        <v>3</v>
      </c>
      <c r="B6">
        <v>1045</v>
      </c>
      <c r="C6" s="2">
        <f t="shared" si="0"/>
        <v>1.3078684872529756</v>
      </c>
    </row>
    <row r="7" spans="1:3" x14ac:dyDescent="0.25">
      <c r="A7" t="s">
        <v>4</v>
      </c>
      <c r="B7">
        <v>0</v>
      </c>
      <c r="C7" s="2"/>
    </row>
    <row r="8" spans="1:3" x14ac:dyDescent="0.25">
      <c r="A8" t="s">
        <v>7</v>
      </c>
      <c r="B8">
        <v>841</v>
      </c>
      <c r="C8" s="2">
        <f t="shared" si="0"/>
        <v>1.0525525337605286</v>
      </c>
    </row>
    <row r="9" spans="1:3" x14ac:dyDescent="0.25">
      <c r="A9" t="s">
        <v>8</v>
      </c>
      <c r="B9">
        <v>0</v>
      </c>
      <c r="C9" s="2"/>
    </row>
    <row r="10" spans="1:3" x14ac:dyDescent="0.25">
      <c r="A10" t="s">
        <v>10</v>
      </c>
      <c r="B10">
        <v>0</v>
      </c>
      <c r="C10" s="2"/>
    </row>
    <row r="11" spans="1:3" x14ac:dyDescent="0.25">
      <c r="A11" t="s">
        <v>5</v>
      </c>
      <c r="B11">
        <v>6572</v>
      </c>
      <c r="C11" s="2">
        <f t="shared" si="0"/>
        <v>8.2251786585900053</v>
      </c>
    </row>
    <row r="12" spans="1:3" x14ac:dyDescent="0.25">
      <c r="A12" s="6" t="s">
        <v>6</v>
      </c>
      <c r="B12" s="6">
        <v>0</v>
      </c>
      <c r="C12" s="6"/>
    </row>
    <row r="13" spans="1:3" x14ac:dyDescent="0.25">
      <c r="A13" t="s">
        <v>9</v>
      </c>
      <c r="B13">
        <f t="shared" ref="B13" si="1">SUM(B3:B12)</f>
        <v>79901</v>
      </c>
      <c r="C13" s="2">
        <f>SUM(C3:C12)</f>
        <v>100.00000000000001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C14" sqref="C14"/>
    </sheetView>
  </sheetViews>
  <sheetFormatPr defaultRowHeight="15" x14ac:dyDescent="0.25"/>
  <cols>
    <col min="1" max="2" width="10.7109375" customWidth="1"/>
    <col min="3" max="3" width="10" customWidth="1"/>
  </cols>
  <sheetData>
    <row r="1" spans="1:3" x14ac:dyDescent="0.25">
      <c r="A1" s="4" t="s">
        <v>17</v>
      </c>
    </row>
    <row r="2" spans="1:3" x14ac:dyDescent="0.25">
      <c r="A2" s="5" t="s">
        <v>11</v>
      </c>
      <c r="B2" s="4" t="s">
        <v>12</v>
      </c>
      <c r="C2" s="4" t="s">
        <v>13</v>
      </c>
    </row>
    <row r="3" spans="1:3" x14ac:dyDescent="0.25">
      <c r="A3" t="s">
        <v>0</v>
      </c>
      <c r="B3">
        <v>61085</v>
      </c>
      <c r="C3" s="2">
        <f>(B3/$B$13)*100</f>
        <v>67.770566372663239</v>
      </c>
    </row>
    <row r="4" spans="1:3" x14ac:dyDescent="0.25">
      <c r="A4" t="s">
        <v>1</v>
      </c>
      <c r="B4">
        <v>19337</v>
      </c>
      <c r="C4" s="2">
        <f t="shared" ref="C4:C13" si="0">(B4/$B$13)*100</f>
        <v>21.453375492317083</v>
      </c>
    </row>
    <row r="5" spans="1:3" x14ac:dyDescent="0.25">
      <c r="A5" t="s">
        <v>2</v>
      </c>
      <c r="B5">
        <v>0</v>
      </c>
      <c r="C5" s="2"/>
    </row>
    <row r="6" spans="1:3" x14ac:dyDescent="0.25">
      <c r="A6" t="s">
        <v>3</v>
      </c>
      <c r="B6">
        <v>7679</v>
      </c>
      <c r="C6" s="2">
        <f t="shared" si="0"/>
        <v>8.5194430576357689</v>
      </c>
    </row>
    <row r="7" spans="1:3" x14ac:dyDescent="0.25">
      <c r="A7" t="s">
        <v>4</v>
      </c>
      <c r="B7">
        <v>0</v>
      </c>
      <c r="C7" s="2"/>
    </row>
    <row r="8" spans="1:3" x14ac:dyDescent="0.25">
      <c r="A8" t="s">
        <v>7</v>
      </c>
      <c r="B8">
        <v>253</v>
      </c>
      <c r="C8" s="2"/>
    </row>
    <row r="9" spans="1:3" x14ac:dyDescent="0.25">
      <c r="A9" t="s">
        <v>8</v>
      </c>
      <c r="B9">
        <v>0</v>
      </c>
      <c r="C9" s="2"/>
    </row>
    <row r="10" spans="1:3" x14ac:dyDescent="0.25">
      <c r="A10" t="s">
        <v>10</v>
      </c>
      <c r="B10">
        <v>0</v>
      </c>
      <c r="C10" s="2"/>
    </row>
    <row r="11" spans="1:3" x14ac:dyDescent="0.25">
      <c r="A11" t="s">
        <v>5</v>
      </c>
      <c r="B11">
        <v>1781</v>
      </c>
      <c r="C11" s="2">
        <f t="shared" si="0"/>
        <v>1.9759250013868086</v>
      </c>
    </row>
    <row r="12" spans="1:3" x14ac:dyDescent="0.25">
      <c r="A12" s="6" t="s">
        <v>6</v>
      </c>
      <c r="B12" s="6">
        <v>0</v>
      </c>
      <c r="C12" s="6"/>
    </row>
    <row r="13" spans="1:3" x14ac:dyDescent="0.25">
      <c r="A13" t="s">
        <v>9</v>
      </c>
      <c r="B13">
        <f t="shared" ref="B13" si="1">SUM(B3:B12)</f>
        <v>90135</v>
      </c>
      <c r="C13" s="2">
        <f>SUM(C3:C12)</f>
        <v>99.7193099240029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D21" sqref="D21"/>
    </sheetView>
  </sheetViews>
  <sheetFormatPr defaultRowHeight="15" x14ac:dyDescent="0.25"/>
  <cols>
    <col min="1" max="1" width="10.85546875" customWidth="1"/>
    <col min="2" max="2" width="10.7109375" customWidth="1"/>
    <col min="3" max="3" width="10" customWidth="1"/>
  </cols>
  <sheetData>
    <row r="1" spans="1:3" x14ac:dyDescent="0.25">
      <c r="A1" s="4" t="s">
        <v>18</v>
      </c>
    </row>
    <row r="2" spans="1:3" x14ac:dyDescent="0.25">
      <c r="A2" s="5" t="s">
        <v>11</v>
      </c>
      <c r="B2" s="4" t="s">
        <v>12</v>
      </c>
      <c r="C2" s="4" t="s">
        <v>13</v>
      </c>
    </row>
    <row r="3" spans="1:3" x14ac:dyDescent="0.25">
      <c r="A3" t="s">
        <v>0</v>
      </c>
      <c r="B3">
        <v>171270</v>
      </c>
      <c r="C3" s="2">
        <f>(B3/$B$13)*100</f>
        <v>77.479507084305951</v>
      </c>
    </row>
    <row r="4" spans="1:3" x14ac:dyDescent="0.25">
      <c r="A4" t="s">
        <v>1</v>
      </c>
      <c r="B4">
        <v>10370</v>
      </c>
      <c r="C4" s="2">
        <f t="shared" ref="C4:C13" si="0">(B4/$B$13)*100</f>
        <v>4.6912038796301321</v>
      </c>
    </row>
    <row r="5" spans="1:3" x14ac:dyDescent="0.25">
      <c r="A5" t="s">
        <v>2</v>
      </c>
      <c r="B5">
        <v>2533</v>
      </c>
      <c r="C5" s="2">
        <f t="shared" si="0"/>
        <v>1.1458842263358848</v>
      </c>
    </row>
    <row r="6" spans="1:3" x14ac:dyDescent="0.25">
      <c r="A6" t="s">
        <v>3</v>
      </c>
      <c r="B6">
        <v>6663</v>
      </c>
      <c r="C6" s="2">
        <f t="shared" si="0"/>
        <v>3.0142228977797081</v>
      </c>
    </row>
    <row r="7" spans="1:3" x14ac:dyDescent="0.25">
      <c r="A7" t="s">
        <v>4</v>
      </c>
      <c r="B7">
        <v>0</v>
      </c>
      <c r="C7" s="2"/>
    </row>
    <row r="8" spans="1:3" x14ac:dyDescent="0.25">
      <c r="A8" t="s">
        <v>7</v>
      </c>
      <c r="B8">
        <v>2185</v>
      </c>
      <c r="C8" s="2">
        <f t="shared" si="0"/>
        <v>0.98845520511010987</v>
      </c>
    </row>
    <row r="9" spans="1:3" x14ac:dyDescent="0.25">
      <c r="A9" t="s">
        <v>8</v>
      </c>
      <c r="B9">
        <v>0</v>
      </c>
      <c r="C9" s="2"/>
    </row>
    <row r="10" spans="1:3" x14ac:dyDescent="0.25">
      <c r="A10" t="s">
        <v>10</v>
      </c>
      <c r="B10">
        <v>0</v>
      </c>
      <c r="C10" s="2"/>
    </row>
    <row r="11" spans="1:3" x14ac:dyDescent="0.25">
      <c r="A11" t="s">
        <v>5</v>
      </c>
      <c r="B11">
        <v>28031</v>
      </c>
      <c r="C11" s="2">
        <f t="shared" si="0"/>
        <v>12.680726706838211</v>
      </c>
    </row>
    <row r="12" spans="1:3" x14ac:dyDescent="0.25">
      <c r="A12" s="6" t="s">
        <v>6</v>
      </c>
      <c r="B12" s="6">
        <v>0</v>
      </c>
      <c r="C12" s="7"/>
    </row>
    <row r="13" spans="1:3" x14ac:dyDescent="0.25">
      <c r="A13" t="s">
        <v>9</v>
      </c>
      <c r="B13">
        <f t="shared" ref="B13" si="1">SUM(B3:B12)</f>
        <v>221052</v>
      </c>
      <c r="C13" s="2">
        <f>SUM(C3:C12)</f>
        <v>100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E28" sqref="E28"/>
    </sheetView>
  </sheetViews>
  <sheetFormatPr defaultRowHeight="15" x14ac:dyDescent="0.25"/>
  <cols>
    <col min="1" max="1" width="10.5703125" customWidth="1"/>
    <col min="2" max="2" width="10.7109375" customWidth="1"/>
    <col min="3" max="3" width="9.7109375" customWidth="1"/>
  </cols>
  <sheetData>
    <row r="1" spans="1:3" x14ac:dyDescent="0.25">
      <c r="A1" s="4" t="s">
        <v>19</v>
      </c>
    </row>
    <row r="2" spans="1:3" x14ac:dyDescent="0.25">
      <c r="A2" s="5" t="s">
        <v>11</v>
      </c>
      <c r="B2" s="4" t="s">
        <v>12</v>
      </c>
      <c r="C2" s="4" t="s">
        <v>13</v>
      </c>
    </row>
    <row r="3" spans="1:3" x14ac:dyDescent="0.25">
      <c r="A3" t="s">
        <v>0</v>
      </c>
      <c r="B3">
        <v>116127</v>
      </c>
      <c r="C3" s="2">
        <f>(B3/$B$13)*100</f>
        <v>74.626951995373048</v>
      </c>
    </row>
    <row r="4" spans="1:3" x14ac:dyDescent="0.25">
      <c r="A4" t="s">
        <v>1</v>
      </c>
      <c r="B4">
        <v>8317</v>
      </c>
      <c r="C4" s="2">
        <f t="shared" ref="C4:C12" si="0">(B4/$B$13)*100</f>
        <v>5.3447721868774503</v>
      </c>
    </row>
    <row r="5" spans="1:3" x14ac:dyDescent="0.25">
      <c r="A5" t="s">
        <v>2</v>
      </c>
      <c r="B5">
        <v>14111</v>
      </c>
      <c r="C5" s="2">
        <f t="shared" si="0"/>
        <v>9.0681832787095953</v>
      </c>
    </row>
    <row r="6" spans="1:3" x14ac:dyDescent="0.25">
      <c r="A6" t="s">
        <v>3</v>
      </c>
      <c r="B6">
        <v>3385</v>
      </c>
      <c r="C6" s="2">
        <f t="shared" si="0"/>
        <v>2.1753100700469119</v>
      </c>
    </row>
    <row r="7" spans="1:3" x14ac:dyDescent="0.25">
      <c r="A7" t="s">
        <v>4</v>
      </c>
      <c r="B7">
        <v>1101</v>
      </c>
      <c r="C7" s="2">
        <f t="shared" si="0"/>
        <v>0.70753807595912854</v>
      </c>
    </row>
    <row r="8" spans="1:3" x14ac:dyDescent="0.25">
      <c r="A8" t="s">
        <v>7</v>
      </c>
      <c r="B8">
        <v>1874</v>
      </c>
      <c r="C8" s="2">
        <f t="shared" si="0"/>
        <v>1.2042927832401515</v>
      </c>
    </row>
    <row r="9" spans="1:3" x14ac:dyDescent="0.25">
      <c r="A9" t="s">
        <v>8</v>
      </c>
      <c r="B9">
        <v>326</v>
      </c>
      <c r="C9" s="3">
        <f t="shared" si="0"/>
        <v>0.20949810423494636</v>
      </c>
    </row>
    <row r="10" spans="1:3" x14ac:dyDescent="0.25">
      <c r="A10" t="s">
        <v>10</v>
      </c>
      <c r="B10">
        <v>6483</v>
      </c>
      <c r="C10" s="2">
        <f t="shared" si="0"/>
        <v>4.1661846925004822</v>
      </c>
    </row>
    <row r="11" spans="1:3" x14ac:dyDescent="0.25">
      <c r="A11" t="s">
        <v>5</v>
      </c>
      <c r="B11">
        <v>2436</v>
      </c>
      <c r="C11" s="2">
        <f t="shared" si="0"/>
        <v>1.5654520917678814</v>
      </c>
    </row>
    <row r="12" spans="1:3" x14ac:dyDescent="0.25">
      <c r="A12" s="6" t="s">
        <v>6</v>
      </c>
      <c r="B12" s="6">
        <v>1450</v>
      </c>
      <c r="C12" s="7">
        <f t="shared" si="0"/>
        <v>0.93181672129040538</v>
      </c>
    </row>
    <row r="13" spans="1:3" x14ac:dyDescent="0.25">
      <c r="A13" t="s">
        <v>9</v>
      </c>
      <c r="B13">
        <f t="shared" ref="B13" si="1">SUM(B3:B12)</f>
        <v>155610</v>
      </c>
      <c r="C13" s="2">
        <f>SUM(C3:C12)</f>
        <v>100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E7" sqref="E7"/>
    </sheetView>
  </sheetViews>
  <sheetFormatPr defaultRowHeight="15" x14ac:dyDescent="0.25"/>
  <cols>
    <col min="1" max="1" width="11.140625" customWidth="1"/>
    <col min="2" max="2" width="11" customWidth="1"/>
    <col min="3" max="3" width="9.85546875" customWidth="1"/>
  </cols>
  <sheetData>
    <row r="1" spans="1:3" x14ac:dyDescent="0.25">
      <c r="A1" s="4" t="s">
        <v>20</v>
      </c>
    </row>
    <row r="2" spans="1:3" x14ac:dyDescent="0.25">
      <c r="A2" s="5" t="s">
        <v>11</v>
      </c>
      <c r="B2" s="4" t="s">
        <v>12</v>
      </c>
      <c r="C2" s="4" t="s">
        <v>13</v>
      </c>
    </row>
    <row r="3" spans="1:3" x14ac:dyDescent="0.25">
      <c r="A3" t="s">
        <v>0</v>
      </c>
      <c r="B3">
        <v>66670</v>
      </c>
      <c r="C3" s="2">
        <f>(B3/$B$13)*100</f>
        <v>80.6342371979391</v>
      </c>
    </row>
    <row r="4" spans="1:3" x14ac:dyDescent="0.25">
      <c r="A4" t="s">
        <v>1</v>
      </c>
      <c r="B4">
        <v>9630</v>
      </c>
      <c r="C4" s="2">
        <f t="shared" ref="C4:C12" si="0">(B4/$B$13)*100</f>
        <v>11.647033211581723</v>
      </c>
    </row>
    <row r="5" spans="1:3" x14ac:dyDescent="0.25">
      <c r="A5" t="s">
        <v>2</v>
      </c>
      <c r="B5">
        <v>0</v>
      </c>
      <c r="C5" s="2"/>
    </row>
    <row r="6" spans="1:3" x14ac:dyDescent="0.25">
      <c r="A6" t="s">
        <v>3</v>
      </c>
      <c r="B6">
        <v>3</v>
      </c>
      <c r="C6" s="2"/>
    </row>
    <row r="7" spans="1:3" x14ac:dyDescent="0.25">
      <c r="A7" t="s">
        <v>4</v>
      </c>
      <c r="B7">
        <v>0</v>
      </c>
      <c r="C7" s="2"/>
    </row>
    <row r="8" spans="1:3" x14ac:dyDescent="0.25">
      <c r="A8" t="s">
        <v>7</v>
      </c>
      <c r="B8">
        <v>3113</v>
      </c>
      <c r="C8" s="2">
        <f t="shared" si="0"/>
        <v>3.7650274545850371</v>
      </c>
    </row>
    <row r="9" spans="1:3" x14ac:dyDescent="0.25">
      <c r="A9" t="s">
        <v>8</v>
      </c>
      <c r="B9">
        <v>0</v>
      </c>
      <c r="C9" s="3"/>
    </row>
    <row r="10" spans="1:3" x14ac:dyDescent="0.25">
      <c r="A10" t="s">
        <v>10</v>
      </c>
      <c r="B10">
        <v>0</v>
      </c>
      <c r="C10" s="2"/>
    </row>
    <row r="11" spans="1:3" x14ac:dyDescent="0.25">
      <c r="A11" t="s">
        <v>5</v>
      </c>
      <c r="B11">
        <v>3266</v>
      </c>
      <c r="C11" s="2">
        <f t="shared" si="0"/>
        <v>3.9500737766382041</v>
      </c>
    </row>
    <row r="12" spans="1:3" x14ac:dyDescent="0.25">
      <c r="A12" s="6" t="s">
        <v>6</v>
      </c>
      <c r="B12" s="6">
        <v>0</v>
      </c>
      <c r="C12" s="7"/>
    </row>
    <row r="13" spans="1:3" x14ac:dyDescent="0.25">
      <c r="A13" t="s">
        <v>9</v>
      </c>
      <c r="B13">
        <f t="shared" ref="B13" si="1">SUM(B3:B12)</f>
        <v>82682</v>
      </c>
      <c r="C13" s="2">
        <f>SUM(C3:C12)</f>
        <v>99.996371640744073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G30" sqref="G30"/>
    </sheetView>
  </sheetViews>
  <sheetFormatPr defaultRowHeight="15" x14ac:dyDescent="0.25"/>
  <cols>
    <col min="1" max="1" width="10.7109375" customWidth="1"/>
    <col min="2" max="2" width="10.85546875" customWidth="1"/>
    <col min="3" max="3" width="10.28515625" customWidth="1"/>
  </cols>
  <sheetData>
    <row r="1" spans="1:3" x14ac:dyDescent="0.25">
      <c r="A1" s="4" t="s">
        <v>21</v>
      </c>
    </row>
    <row r="2" spans="1:3" x14ac:dyDescent="0.25">
      <c r="A2" s="5" t="s">
        <v>11</v>
      </c>
      <c r="B2" s="4" t="s">
        <v>12</v>
      </c>
      <c r="C2" s="4" t="s">
        <v>13</v>
      </c>
    </row>
    <row r="3" spans="1:3" x14ac:dyDescent="0.25">
      <c r="A3" t="s">
        <v>0</v>
      </c>
      <c r="B3">
        <v>64822</v>
      </c>
      <c r="C3" s="2">
        <f>(B3/$B$13)*100</f>
        <v>92.307473228525865</v>
      </c>
    </row>
    <row r="4" spans="1:3" x14ac:dyDescent="0.25">
      <c r="A4" t="s">
        <v>1</v>
      </c>
      <c r="B4">
        <v>2114</v>
      </c>
      <c r="C4" s="2">
        <f t="shared" ref="C4:C12" si="0">(B4/$B$13)*100</f>
        <v>3.0103668261562997</v>
      </c>
    </row>
    <row r="5" spans="1:3" x14ac:dyDescent="0.25">
      <c r="A5" t="s">
        <v>2</v>
      </c>
      <c r="B5">
        <v>0</v>
      </c>
      <c r="C5" s="2"/>
    </row>
    <row r="6" spans="1:3" x14ac:dyDescent="0.25">
      <c r="A6" t="s">
        <v>3</v>
      </c>
      <c r="B6">
        <v>0</v>
      </c>
      <c r="C6" s="2">
        <f t="shared" si="0"/>
        <v>0</v>
      </c>
    </row>
    <row r="7" spans="1:3" x14ac:dyDescent="0.25">
      <c r="A7" t="s">
        <v>4</v>
      </c>
      <c r="B7">
        <v>0</v>
      </c>
      <c r="C7" s="2">
        <f t="shared" si="0"/>
        <v>0</v>
      </c>
    </row>
    <row r="8" spans="1:3" x14ac:dyDescent="0.25">
      <c r="A8" t="s">
        <v>7</v>
      </c>
      <c r="B8">
        <v>651</v>
      </c>
      <c r="C8" s="2">
        <f t="shared" si="0"/>
        <v>0.92703349282296643</v>
      </c>
    </row>
    <row r="9" spans="1:3" x14ac:dyDescent="0.25">
      <c r="A9" t="s">
        <v>8</v>
      </c>
      <c r="B9">
        <v>0</v>
      </c>
      <c r="C9" s="3"/>
    </row>
    <row r="10" spans="1:3" x14ac:dyDescent="0.25">
      <c r="A10" t="s">
        <v>10</v>
      </c>
      <c r="B10">
        <v>0</v>
      </c>
      <c r="C10" s="2"/>
    </row>
    <row r="11" spans="1:3" x14ac:dyDescent="0.25">
      <c r="A11" t="s">
        <v>5</v>
      </c>
      <c r="B11">
        <v>2637</v>
      </c>
      <c r="C11" s="2">
        <f t="shared" si="0"/>
        <v>3.7551264524948738</v>
      </c>
    </row>
    <row r="12" spans="1:3" x14ac:dyDescent="0.25">
      <c r="A12" s="6" t="s">
        <v>6</v>
      </c>
      <c r="B12" s="6">
        <v>0</v>
      </c>
      <c r="C12" s="7"/>
    </row>
    <row r="13" spans="1:3" x14ac:dyDescent="0.25">
      <c r="A13" t="s">
        <v>9</v>
      </c>
      <c r="B13">
        <f t="shared" ref="B13" si="1">SUM(B3:B12)</f>
        <v>70224</v>
      </c>
      <c r="C13" s="2">
        <f>SUM(C3:C12)</f>
        <v>100.00000000000001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Figure 1a</vt:lpstr>
      <vt:lpstr>Figure 1b</vt:lpstr>
      <vt:lpstr>Figure A1</vt:lpstr>
      <vt:lpstr>Figure A2</vt:lpstr>
      <vt:lpstr>Figure A3</vt:lpstr>
      <vt:lpstr>Figure A4</vt:lpstr>
      <vt:lpstr>Figure A5</vt:lpstr>
      <vt:lpstr>Figure A6</vt:lpstr>
      <vt:lpstr>Figure A7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Crossley</dc:creator>
  <cp:lastModifiedBy>Sam Crossley</cp:lastModifiedBy>
  <dcterms:created xsi:type="dcterms:W3CDTF">2019-12-01T17:29:34Z</dcterms:created>
  <dcterms:modified xsi:type="dcterms:W3CDTF">2020-02-06T23:26:55Z</dcterms:modified>
</cp:coreProperties>
</file>