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ared/Previously Relocated Items/Security/PUBLICATIONS/HETEROPHILIC CADHERIN INTERACTIONS/FIGURES/FIGURES FOR RESUBMISSION/"/>
    </mc:Choice>
  </mc:AlternateContent>
  <xr:revisionPtr revIDLastSave="0" documentId="8_{29219D6B-925A-9840-9899-7488125BED92}" xr6:coauthVersionLast="47" xr6:coauthVersionMax="47" xr10:uidLastSave="{00000000-0000-0000-0000-000000000000}"/>
  <bookViews>
    <workbookView xWindow="5080" yWindow="2220" windowWidth="27640" windowHeight="16940" xr2:uid="{14E9AD3C-7251-8743-8E7B-4C0D4D5699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" i="1" l="1"/>
  <c r="H11" i="1" l="1"/>
  <c r="D32" i="1"/>
  <c r="E32" i="1" s="1"/>
  <c r="C32" i="1"/>
  <c r="D22" i="1"/>
  <c r="E22" i="1" s="1"/>
  <c r="C22" i="1"/>
  <c r="D13" i="1"/>
  <c r="E13" i="1" s="1"/>
  <c r="C13" i="1"/>
  <c r="H3" i="1"/>
  <c r="D3" i="1"/>
  <c r="E3" i="1" s="1"/>
  <c r="C3" i="1"/>
</calcChain>
</file>

<file path=xl/sharedStrings.xml><?xml version="1.0" encoding="utf-8"?>
<sst xmlns="http://schemas.openxmlformats.org/spreadsheetml/2006/main" count="18" uniqueCount="17">
  <si>
    <t>Experiment</t>
  </si>
  <si>
    <t>GFP efficiency (GFP/DAPI)</t>
  </si>
  <si>
    <t>Average</t>
  </si>
  <si>
    <t>SEM</t>
  </si>
  <si>
    <t>T-tests</t>
  </si>
  <si>
    <t>190313_Cad7_GFP1-10_GFP11</t>
  </si>
  <si>
    <t>Cad7GFP1-10_Cad7GFP11</t>
  </si>
  <si>
    <t>vs.</t>
  </si>
  <si>
    <t>NcadGFP1-10_NcadGFP11</t>
  </si>
  <si>
    <t>190314_Ncad_GFP1-10_Ncad_GFP11</t>
  </si>
  <si>
    <t>NcadGFP1-10_Cad7GFP11</t>
  </si>
  <si>
    <t>NcadGFP11_Cad7GFP1-10</t>
  </si>
  <si>
    <t>190314_Ncad_GFP1-10_Cad7_GFP11</t>
  </si>
  <si>
    <t>190314_Ncad_GFP11_Cad7_GFP1-10</t>
  </si>
  <si>
    <t xml:space="preserve">difference between split GFP </t>
  </si>
  <si>
    <t>heterophilic constructs</t>
  </si>
  <si>
    <t>S.D.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</si>
</sst>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DFED4-B737-A647-92E1-3ACB0CDFDC16}">
  <sheetPr>
    <pageSetUpPr fitToPage="1"/>
  </sheetPr>
  <dimension ref="A1:H40"/>
  <sheetViews>
    <sheetView tabSelected="1" workbookViewId="0">
      <selection activeCell="O21" sqref="O21"/>
    </sheetView>
  </sheetViews>
  <sheetFormatPr baseColWidth="10" defaultRowHeight="16" x14ac:dyDescent="0.2"/>
  <cols>
    <col min="1" max="1" width="32" customWidth="1"/>
    <col min="2" max="2" width="22.83203125" customWidth="1"/>
    <col min="3" max="3" width="11.33203125" customWidth="1"/>
    <col min="4" max="4" width="13.33203125" customWidth="1"/>
    <col min="5" max="5" width="8.83203125" customWidth="1"/>
    <col min="6" max="6" width="6.5" customWidth="1"/>
    <col min="7" max="7" width="27.66406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16</v>
      </c>
      <c r="E1" s="1" t="s">
        <v>3</v>
      </c>
      <c r="F1" s="1"/>
      <c r="G1" s="1" t="s">
        <v>4</v>
      </c>
    </row>
    <row r="3" spans="1:8" x14ac:dyDescent="0.2">
      <c r="A3" s="1" t="s">
        <v>5</v>
      </c>
      <c r="C3">
        <f>AVERAGE(B4:B10)</f>
        <v>10.509475674626515</v>
      </c>
      <c r="D3">
        <f>STDEV(B4:B10)</f>
        <v>3.1190681587509879</v>
      </c>
      <c r="E3">
        <f>SQRT(D3)/(8)</f>
        <v>0.22076104724449055</v>
      </c>
      <c r="G3" s="2" t="s">
        <v>6</v>
      </c>
      <c r="H3" s="2">
        <f>_xlfn.T.TEST(B4:B11,B13:B20,2,3)</f>
        <v>0.19084815435357444</v>
      </c>
    </row>
    <row r="4" spans="1:8" x14ac:dyDescent="0.2">
      <c r="B4">
        <v>8.9655172413793096</v>
      </c>
      <c r="G4" s="2" t="s">
        <v>7</v>
      </c>
      <c r="H4" s="2"/>
    </row>
    <row r="5" spans="1:8" x14ac:dyDescent="0.2">
      <c r="B5">
        <v>11.173184357541899</v>
      </c>
      <c r="G5" s="2" t="s">
        <v>8</v>
      </c>
      <c r="H5" s="2"/>
    </row>
    <row r="6" spans="1:8" x14ac:dyDescent="0.2">
      <c r="B6">
        <v>9.0909090909090917</v>
      </c>
    </row>
    <row r="7" spans="1:8" x14ac:dyDescent="0.2">
      <c r="B7">
        <v>10.857142857142858</v>
      </c>
    </row>
    <row r="8" spans="1:8" x14ac:dyDescent="0.2">
      <c r="B8">
        <v>6.4220183486238538</v>
      </c>
    </row>
    <row r="9" spans="1:8" x14ac:dyDescent="0.2">
      <c r="B9">
        <v>16.568047337278109</v>
      </c>
    </row>
    <row r="10" spans="1:8" x14ac:dyDescent="0.2">
      <c r="B10">
        <v>10.48951048951049</v>
      </c>
    </row>
    <row r="11" spans="1:8" x14ac:dyDescent="0.2">
      <c r="B11">
        <v>8.6274509803921564</v>
      </c>
      <c r="G11" s="2" t="s">
        <v>10</v>
      </c>
      <c r="H11" s="2">
        <f>_xlfn.T.TEST(B23:B30,B33:B40,2,3)</f>
        <v>1.3073895562855235E-2</v>
      </c>
    </row>
    <row r="12" spans="1:8" x14ac:dyDescent="0.2">
      <c r="G12" s="2" t="s">
        <v>7</v>
      </c>
      <c r="H12" s="2"/>
    </row>
    <row r="13" spans="1:8" x14ac:dyDescent="0.2">
      <c r="A13" s="1" t="s">
        <v>9</v>
      </c>
      <c r="B13">
        <v>21.59090909090909</v>
      </c>
      <c r="C13">
        <f>AVERAGE(B13:B15)</f>
        <v>13.221910148139656</v>
      </c>
      <c r="D13">
        <f>STDEV(B13:B15)</f>
        <v>7.3715269460828674</v>
      </c>
      <c r="E13">
        <f>SQRT(D13)/(3)</f>
        <v>0.90501853548132549</v>
      </c>
      <c r="G13" s="2" t="s">
        <v>11</v>
      </c>
      <c r="H13" s="2"/>
    </row>
    <row r="14" spans="1:8" x14ac:dyDescent="0.2">
      <c r="B14">
        <v>7.6923076923076925</v>
      </c>
    </row>
    <row r="15" spans="1:8" x14ac:dyDescent="0.2">
      <c r="B15">
        <v>10.382513661202186</v>
      </c>
    </row>
    <row r="16" spans="1:8" x14ac:dyDescent="0.2">
      <c r="B16">
        <v>8.3333333333333321</v>
      </c>
    </row>
    <row r="17" spans="1:7" x14ac:dyDescent="0.2">
      <c r="B17">
        <v>13.109756097560975</v>
      </c>
    </row>
    <row r="18" spans="1:7" x14ac:dyDescent="0.2">
      <c r="B18">
        <v>12.690355329949238</v>
      </c>
    </row>
    <row r="19" spans="1:7" x14ac:dyDescent="0.2">
      <c r="B19">
        <v>11.616161616161616</v>
      </c>
    </row>
    <row r="20" spans="1:7" x14ac:dyDescent="0.2">
      <c r="B20">
        <v>19.895287958115183</v>
      </c>
    </row>
    <row r="22" spans="1:7" x14ac:dyDescent="0.2">
      <c r="A22" s="1" t="s">
        <v>12</v>
      </c>
      <c r="C22">
        <f>AVERAGE(B23:B30)</f>
        <v>5.7632366210342134</v>
      </c>
      <c r="D22">
        <f>STDEV(B23:B30)</f>
        <v>2.4962999138867263</v>
      </c>
      <c r="E22">
        <f>(D22/(SQRT(8)))</f>
        <v>0.88257529849234939</v>
      </c>
      <c r="G22" s="2">
        <f>C32/C22</f>
        <v>1.544242648735922</v>
      </c>
    </row>
    <row r="23" spans="1:7" x14ac:dyDescent="0.2">
      <c r="B23">
        <v>5.9701492537313428</v>
      </c>
      <c r="G23" s="2" t="s">
        <v>14</v>
      </c>
    </row>
    <row r="24" spans="1:7" x14ac:dyDescent="0.2">
      <c r="B24">
        <v>8.8397790055248606</v>
      </c>
      <c r="G24" s="2" t="s">
        <v>15</v>
      </c>
    </row>
    <row r="25" spans="1:7" x14ac:dyDescent="0.2">
      <c r="B25">
        <v>4.3010752688172049</v>
      </c>
    </row>
    <row r="26" spans="1:7" x14ac:dyDescent="0.2">
      <c r="B26">
        <v>2.3668639053254439</v>
      </c>
    </row>
    <row r="27" spans="1:7" x14ac:dyDescent="0.2">
      <c r="B27">
        <v>3.3783783783783785</v>
      </c>
    </row>
    <row r="28" spans="1:7" x14ac:dyDescent="0.2">
      <c r="B28">
        <v>5.6000000000000005</v>
      </c>
    </row>
    <row r="29" spans="1:7" x14ac:dyDescent="0.2">
      <c r="B29">
        <v>9.5890410958904102</v>
      </c>
    </row>
    <row r="30" spans="1:7" x14ac:dyDescent="0.2">
      <c r="B30">
        <v>6.0606060606060606</v>
      </c>
    </row>
    <row r="32" spans="1:7" x14ac:dyDescent="0.2">
      <c r="A32" s="1" t="s">
        <v>13</v>
      </c>
      <c r="C32">
        <f>AVERAGE(B33:B40)</f>
        <v>8.8998357849577392</v>
      </c>
      <c r="D32">
        <f>STDEV(B33:B40)</f>
        <v>1.8010579566074709</v>
      </c>
      <c r="E32">
        <f>D32/SQRT(8)</f>
        <v>0.63677014721356462</v>
      </c>
    </row>
    <row r="33" spans="2:2" x14ac:dyDescent="0.2">
      <c r="B33">
        <v>6.9892473118279561</v>
      </c>
    </row>
    <row r="34" spans="2:2" x14ac:dyDescent="0.2">
      <c r="B34">
        <v>10.44776119402985</v>
      </c>
    </row>
    <row r="35" spans="2:2" x14ac:dyDescent="0.2">
      <c r="B35">
        <v>6.0606060606060606</v>
      </c>
    </row>
    <row r="36" spans="2:2" x14ac:dyDescent="0.2">
      <c r="B36">
        <v>7.6502732240437163</v>
      </c>
    </row>
    <row r="37" spans="2:2" x14ac:dyDescent="0.2">
      <c r="B37">
        <v>8.9820359281437128</v>
      </c>
    </row>
    <row r="38" spans="2:2" x14ac:dyDescent="0.2">
      <c r="B38">
        <v>10.493827160493826</v>
      </c>
    </row>
    <row r="39" spans="2:2" x14ac:dyDescent="0.2">
      <c r="B39">
        <v>9.7222222222222232</v>
      </c>
    </row>
    <row r="40" spans="2:2" x14ac:dyDescent="0.2">
      <c r="B40">
        <v>10.852713178294573</v>
      </c>
    </row>
  </sheetData>
  <pageMargins left="0.7" right="0.7" top="0.75" bottom="0.75" header="0.3" footer="0.3"/>
  <pageSetup scale="65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halmi</dc:creator>
  <cp:lastModifiedBy>Lisa Taneyhill</cp:lastModifiedBy>
  <cp:lastPrinted>2022-11-21T20:47:58Z</cp:lastPrinted>
  <dcterms:created xsi:type="dcterms:W3CDTF">2022-11-18T23:17:37Z</dcterms:created>
  <dcterms:modified xsi:type="dcterms:W3CDTF">2022-11-30T14:12:54Z</dcterms:modified>
</cp:coreProperties>
</file>