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date1904="1" showInkAnnotation="0" checkCompatibility="1" autoCompressPictures="0"/>
  <bookViews>
    <workbookView xWindow="900" yWindow="820" windowWidth="32260" windowHeight="16440" tabRatio="557" activeTab="1"/>
  </bookViews>
  <sheets>
    <sheet name="1A-%abund Bering" sheetId="5" r:id="rId1"/>
    <sheet name="1B-Chukchi %abund &amp; counts" sheetId="11" r:id="rId2"/>
  </sheets>
  <definedNames>
    <definedName name="_xlnm.Print_Area" localSheetId="0">'1A-%abund Bering'!$A$1:$AC$272</definedName>
    <definedName name="_xlnm.Print_Area" localSheetId="1">'1B-Chukchi %abund &amp; counts'!$A$1:$AK$42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32" i="11" l="1"/>
  <c r="AJ33" i="11"/>
  <c r="AJ34" i="11"/>
  <c r="AJ35" i="11"/>
  <c r="AJ36" i="11"/>
  <c r="AJ37" i="11"/>
  <c r="AJ38" i="11"/>
  <c r="AJ39" i="11"/>
  <c r="AJ40" i="11"/>
  <c r="AJ41" i="11"/>
  <c r="AI40" i="11"/>
  <c r="AI41" i="11"/>
  <c r="AG41" i="11"/>
  <c r="AF40" i="11"/>
  <c r="AF41" i="11"/>
  <c r="AE40" i="11"/>
  <c r="AE41" i="11"/>
  <c r="AD41" i="11"/>
  <c r="AC40" i="11"/>
  <c r="AC41" i="11"/>
  <c r="AB40" i="11"/>
  <c r="AB41" i="11"/>
  <c r="AA40" i="11"/>
  <c r="AA41" i="11"/>
  <c r="Z40" i="11"/>
  <c r="Z41" i="11"/>
  <c r="Y41" i="11"/>
  <c r="X41" i="11"/>
  <c r="W41" i="11"/>
  <c r="V41" i="11"/>
  <c r="U40" i="11"/>
  <c r="U41" i="11"/>
  <c r="T40" i="11"/>
  <c r="T41" i="11"/>
  <c r="S40" i="11"/>
  <c r="S41" i="11"/>
  <c r="R41" i="11"/>
  <c r="Q40" i="11"/>
  <c r="Q41" i="11"/>
  <c r="P41" i="11"/>
  <c r="O40" i="11"/>
  <c r="O41" i="11"/>
  <c r="N40" i="11"/>
  <c r="N41" i="11"/>
  <c r="M40" i="11"/>
  <c r="M41" i="11"/>
  <c r="L40" i="11"/>
  <c r="L41" i="11"/>
  <c r="K41" i="11"/>
  <c r="J40" i="11"/>
  <c r="J41" i="11"/>
  <c r="I40" i="11"/>
  <c r="I41" i="11"/>
  <c r="H40" i="11"/>
  <c r="H41" i="11"/>
  <c r="E32" i="11"/>
  <c r="AJ21" i="11"/>
  <c r="AJ22" i="11"/>
  <c r="AJ23" i="11"/>
  <c r="AJ24" i="11"/>
  <c r="AJ25" i="11"/>
  <c r="AJ26" i="11"/>
  <c r="AJ27" i="11"/>
  <c r="AJ28" i="11"/>
  <c r="AJ29" i="11"/>
  <c r="AJ30" i="11"/>
  <c r="AI29" i="11"/>
  <c r="AI30" i="11"/>
  <c r="AH29" i="11"/>
  <c r="AH30" i="11"/>
  <c r="AG29" i="11"/>
  <c r="AG30" i="11"/>
  <c r="AF29" i="11"/>
  <c r="AF30" i="11"/>
  <c r="AE29" i="11"/>
  <c r="AE30" i="11"/>
  <c r="AD29" i="11"/>
  <c r="AD30" i="11"/>
  <c r="AC29" i="11"/>
  <c r="AC30" i="11"/>
  <c r="AB29" i="11"/>
  <c r="AB30" i="11"/>
  <c r="AA29" i="11"/>
  <c r="AA30" i="11"/>
  <c r="Z29" i="11"/>
  <c r="Z30" i="11"/>
  <c r="Y29" i="11"/>
  <c r="Y30" i="11"/>
  <c r="W29" i="11"/>
  <c r="W30" i="11"/>
  <c r="V29" i="11"/>
  <c r="V30" i="11"/>
  <c r="U29" i="11"/>
  <c r="U30" i="11"/>
  <c r="T29" i="11"/>
  <c r="T30" i="11"/>
  <c r="S29" i="11"/>
  <c r="S30" i="11"/>
  <c r="R29" i="11"/>
  <c r="R30" i="11"/>
  <c r="Q29" i="11"/>
  <c r="Q30" i="11"/>
  <c r="P29" i="11"/>
  <c r="P30" i="11"/>
  <c r="O29" i="11"/>
  <c r="O30" i="11"/>
  <c r="N29" i="11"/>
  <c r="N30" i="11"/>
  <c r="M29" i="11"/>
  <c r="M30" i="11"/>
  <c r="L29" i="11"/>
  <c r="L30" i="11"/>
  <c r="K29" i="11"/>
  <c r="K30" i="11"/>
  <c r="J29" i="11"/>
  <c r="J30" i="11"/>
  <c r="I29" i="11"/>
  <c r="I30" i="11"/>
  <c r="H29" i="11"/>
  <c r="H30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AG18" i="11"/>
  <c r="AH18" i="11"/>
  <c r="AI18" i="11"/>
  <c r="AJ18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AG16" i="11"/>
  <c r="AH16" i="11"/>
  <c r="AI16" i="11"/>
  <c r="AJ16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AG15" i="11"/>
  <c r="AH15" i="11"/>
  <c r="AI15" i="11"/>
  <c r="AJ15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AG13" i="11"/>
  <c r="AH13" i="11"/>
  <c r="AI13" i="11"/>
  <c r="AJ13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E11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Y7" i="11"/>
  <c r="Z7" i="11"/>
  <c r="AA7" i="11"/>
  <c r="AB7" i="11"/>
  <c r="AC7" i="11"/>
  <c r="AD7" i="11"/>
  <c r="AE7" i="11"/>
  <c r="AF7" i="11"/>
  <c r="AG7" i="11"/>
  <c r="AH7" i="11"/>
  <c r="AI7" i="11"/>
  <c r="AJ7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H3" i="11"/>
  <c r="I3" i="11"/>
  <c r="J3" i="11"/>
  <c r="K3" i="11"/>
  <c r="L3" i="11"/>
  <c r="M3" i="11"/>
  <c r="N3" i="11"/>
  <c r="O3" i="11"/>
  <c r="P3" i="11"/>
  <c r="Q3" i="11"/>
  <c r="R3" i="11"/>
  <c r="S3" i="11"/>
  <c r="T3" i="11"/>
  <c r="U3" i="11"/>
  <c r="V3" i="11"/>
  <c r="W3" i="11"/>
  <c r="X3" i="11"/>
  <c r="Y3" i="11"/>
  <c r="Z3" i="11"/>
  <c r="AA3" i="11"/>
  <c r="AB3" i="11"/>
  <c r="AC3" i="11"/>
  <c r="AD3" i="11"/>
  <c r="AE3" i="11"/>
  <c r="AF3" i="11"/>
  <c r="AG3" i="11"/>
  <c r="AH3" i="11"/>
  <c r="AI3" i="11"/>
  <c r="AJ3" i="11"/>
  <c r="H2" i="11"/>
  <c r="I2" i="11"/>
  <c r="J2" i="11"/>
  <c r="K2" i="11"/>
  <c r="L2" i="11"/>
  <c r="M2" i="11"/>
  <c r="N2" i="11"/>
  <c r="O2" i="11"/>
  <c r="P2" i="11"/>
  <c r="Q2" i="11"/>
  <c r="R2" i="11"/>
  <c r="S2" i="11"/>
  <c r="T2" i="11"/>
  <c r="U2" i="11"/>
  <c r="V2" i="11"/>
  <c r="W2" i="11"/>
  <c r="X2" i="11"/>
  <c r="Y2" i="11"/>
  <c r="Z2" i="11"/>
  <c r="AA2" i="11"/>
  <c r="AB2" i="11"/>
  <c r="AC2" i="11"/>
  <c r="AD2" i="11"/>
  <c r="AE2" i="11"/>
  <c r="AF2" i="11"/>
  <c r="AG2" i="11"/>
  <c r="AH2" i="11"/>
  <c r="AI2" i="11"/>
  <c r="AJ2" i="11"/>
</calcChain>
</file>

<file path=xl/sharedStrings.xml><?xml version="1.0" encoding="utf-8"?>
<sst xmlns="http://schemas.openxmlformats.org/spreadsheetml/2006/main" count="605" uniqueCount="314">
  <si>
    <t>Cluthia cluthae</t>
    <phoneticPr fontId="1" type="noConversion"/>
  </si>
  <si>
    <t>Finmarchinella angulata</t>
    <phoneticPr fontId="5" type="noConversion"/>
  </si>
  <si>
    <t>Heterocyprideis sorbayana</t>
    <phoneticPr fontId="5" type="noConversion"/>
  </si>
  <si>
    <t>Jonesia simplex</t>
    <phoneticPr fontId="1" type="noConversion"/>
  </si>
  <si>
    <t>Loxoconcha venepidermoidea</t>
    <phoneticPr fontId="1" type="noConversion"/>
  </si>
  <si>
    <t>Normanicythere leioderma</t>
    <phoneticPr fontId="1" type="noConversion"/>
  </si>
  <si>
    <t>Palmanella limacola</t>
    <phoneticPr fontId="5" type="noConversion"/>
  </si>
  <si>
    <t>Loxoconcha spp</t>
    <phoneticPr fontId="5" type="noConversion"/>
  </si>
  <si>
    <t>Paradoxastoma sp.</t>
    <phoneticPr fontId="1" type="noConversion"/>
  </si>
  <si>
    <t>Paracypris spp.</t>
    <phoneticPr fontId="5" type="noConversion"/>
  </si>
  <si>
    <t>Paracyprideis pseudopunctillata</t>
    <phoneticPr fontId="1" type="noConversion"/>
  </si>
  <si>
    <t>Roundstonia globulifera</t>
    <phoneticPr fontId="1" type="noConversion"/>
  </si>
  <si>
    <t>Sarsicytheridea punctillata</t>
    <phoneticPr fontId="5" type="noConversion"/>
  </si>
  <si>
    <t>Sarsicytheridea bradii</t>
    <phoneticPr fontId="1" type="noConversion"/>
  </si>
  <si>
    <t>Semicytherura spp.</t>
    <phoneticPr fontId="5" type="noConversion"/>
  </si>
  <si>
    <t>Schizocythere</t>
    <phoneticPr fontId="1" type="noConversion"/>
  </si>
  <si>
    <t>Cytheromorpha maccchensneyi</t>
    <phoneticPr fontId="1" type="noConversion"/>
  </si>
  <si>
    <t>Cytheromorpha macchesneyi</t>
    <phoneticPr fontId="1" type="noConversion"/>
  </si>
  <si>
    <t>UTBS4</t>
  </si>
  <si>
    <t>UTBS1</t>
  </si>
  <si>
    <t>Laurier 2003</t>
  </si>
  <si>
    <t>Other</t>
  </si>
  <si>
    <t>Semicytherura sp.</t>
  </si>
  <si>
    <t>Semicytherura complanata</t>
  </si>
  <si>
    <t>Sarsicytheridea bradii</t>
  </si>
  <si>
    <t>Robertsonites tuberculatus</t>
  </si>
  <si>
    <t>Pontocyprid sp.</t>
  </si>
  <si>
    <t>Pectocythere sp.</t>
  </si>
  <si>
    <t>Paracyprideis pseudopunctillata</t>
  </si>
  <si>
    <t>Palmenella limicola</t>
  </si>
  <si>
    <t>NWC8</t>
  </si>
  <si>
    <t>NWC7</t>
  </si>
  <si>
    <t>SWC7</t>
  </si>
  <si>
    <t>SIL8</t>
  </si>
  <si>
    <t>SEC8</t>
  </si>
  <si>
    <t>SEC9</t>
  </si>
  <si>
    <t>TSS1</t>
  </si>
  <si>
    <t>TotalCOUNT before % abound</t>
    <phoneticPr fontId="1" type="noConversion"/>
  </si>
  <si>
    <t>Cytheropteron elaeni</t>
  </si>
  <si>
    <t>Cluthia cluthae</t>
  </si>
  <si>
    <t>SNU4</t>
  </si>
  <si>
    <t>SNU3</t>
  </si>
  <si>
    <t>Normanicythere leioderma</t>
  </si>
  <si>
    <t>COMIDA 09</t>
    <phoneticPr fontId="1" type="noConversion"/>
  </si>
  <si>
    <t>Loxoconcha venepidermoidea</t>
  </si>
  <si>
    <t>Jonesia acuminata (simplex)</t>
  </si>
  <si>
    <t>Heterocyprideis sorbayana</t>
  </si>
  <si>
    <t>Heterocyprideis fascis</t>
  </si>
  <si>
    <t>Elofsonella concinna</t>
  </si>
  <si>
    <t>Cytheropteron spp.</t>
  </si>
  <si>
    <t>Acanthocythereis dunelmensis</t>
    <phoneticPr fontId="5" type="noConversion"/>
  </si>
  <si>
    <t>Finmarchinella angulata</t>
    <phoneticPr fontId="5" type="noConversion"/>
  </si>
  <si>
    <t>Normanicythere leioderma</t>
    <phoneticPr fontId="1" type="noConversion"/>
  </si>
  <si>
    <t>Palmanella limacola</t>
    <phoneticPr fontId="5" type="noConversion"/>
  </si>
  <si>
    <t>Loxoconcha spp</t>
    <phoneticPr fontId="5" type="noConversion"/>
  </si>
  <si>
    <t>Paradoxastoma sp.</t>
    <phoneticPr fontId="1" type="noConversion"/>
  </si>
  <si>
    <t>Paracypris spp.</t>
    <phoneticPr fontId="5" type="noConversion"/>
  </si>
  <si>
    <t>Paracyprideis pseudopunctillata</t>
    <phoneticPr fontId="1" type="noConversion"/>
  </si>
  <si>
    <t>Roundstonia globulifera</t>
    <phoneticPr fontId="1" type="noConversion"/>
  </si>
  <si>
    <t>Sarsicytheridea punctillata</t>
    <phoneticPr fontId="5" type="noConversion"/>
  </si>
  <si>
    <t>Sarsicytheridea bradii</t>
    <phoneticPr fontId="1" type="noConversion"/>
  </si>
  <si>
    <t>Semicytherura spp.</t>
    <phoneticPr fontId="5" type="noConversion"/>
  </si>
  <si>
    <t>Schizocythere</t>
    <phoneticPr fontId="1" type="noConversion"/>
  </si>
  <si>
    <t>105-5</t>
    <phoneticPr fontId="1" type="noConversion"/>
  </si>
  <si>
    <t>106-7</t>
    <phoneticPr fontId="1" type="noConversion"/>
  </si>
  <si>
    <t>CBL1-6</t>
    <phoneticPr fontId="1" type="noConversion"/>
  </si>
  <si>
    <t>40-31</t>
    <phoneticPr fontId="1" type="noConversion"/>
  </si>
  <si>
    <t>UTX 21-20</t>
    <phoneticPr fontId="1" type="noConversion"/>
  </si>
  <si>
    <t>Cluthia cluthae</t>
    <phoneticPr fontId="1" type="noConversion"/>
  </si>
  <si>
    <t>Heterocyprideis sorbayana</t>
    <phoneticPr fontId="5" type="noConversion"/>
  </si>
  <si>
    <t>Jonesia simplex</t>
    <phoneticPr fontId="1" type="noConversion"/>
  </si>
  <si>
    <t>Yeat</t>
    <phoneticPr fontId="1" type="noConversion"/>
  </si>
  <si>
    <t>Cruise</t>
    <phoneticPr fontId="1" type="noConversion"/>
  </si>
  <si>
    <t>Station</t>
    <phoneticPr fontId="1" type="noConversion"/>
  </si>
  <si>
    <t>COMIDA10</t>
    <phoneticPr fontId="5" type="noConversion"/>
  </si>
  <si>
    <t>105-5</t>
    <phoneticPr fontId="1" type="noConversion"/>
  </si>
  <si>
    <t>Acanthocythereis dunelmensis</t>
    <phoneticPr fontId="5" type="noConversion"/>
  </si>
  <si>
    <t>COMIDA10</t>
  </si>
  <si>
    <t>S5-77-BS-16</t>
  </si>
  <si>
    <t>BS-23</t>
  </si>
  <si>
    <t>S9-78-BS-23</t>
  </si>
  <si>
    <t>BS-21</t>
  </si>
  <si>
    <t>S9-78-BS-21</t>
  </si>
  <si>
    <t>V20</t>
  </si>
  <si>
    <t>K1-78-V20</t>
  </si>
  <si>
    <t>V19</t>
  </si>
  <si>
    <t>K1-78-V19</t>
  </si>
  <si>
    <t>V18</t>
  </si>
  <si>
    <t>K1-78-V18</t>
  </si>
  <si>
    <t>V3</t>
  </si>
  <si>
    <t>K1-78-V3</t>
  </si>
  <si>
    <t>L7-80 BS</t>
  </si>
  <si>
    <t>vv29</t>
  </si>
  <si>
    <t>PST-80 BS/NB</t>
  </si>
  <si>
    <t>vv28</t>
  </si>
  <si>
    <t>vv13</t>
  </si>
  <si>
    <t>NUN 7</t>
  </si>
  <si>
    <t>Alpha Helix 139</t>
  </si>
  <si>
    <t>NUN 1</t>
  </si>
  <si>
    <t>NUN 3</t>
  </si>
  <si>
    <t>PUN 3</t>
  </si>
  <si>
    <t>SIK 2</t>
  </si>
  <si>
    <t>SIK 3</t>
  </si>
  <si>
    <t>SIK 5</t>
  </si>
  <si>
    <t>SIK 7</t>
  </si>
  <si>
    <t>SLI 2</t>
  </si>
  <si>
    <t>SLI 6</t>
  </si>
  <si>
    <t>SMI 2</t>
  </si>
  <si>
    <t>SMI 3</t>
  </si>
  <si>
    <t>SMI 4</t>
  </si>
  <si>
    <t>SMI 6</t>
  </si>
  <si>
    <t>Yeat</t>
    <phoneticPr fontId="1" type="noConversion"/>
  </si>
  <si>
    <t>Cruise</t>
    <phoneticPr fontId="1" type="noConversion"/>
  </si>
  <si>
    <t>Station</t>
    <phoneticPr fontId="1" type="noConversion"/>
  </si>
  <si>
    <t>ICE12</t>
  </si>
  <si>
    <t>ICE11</t>
  </si>
  <si>
    <t>ICE10</t>
  </si>
  <si>
    <t>ICE9</t>
  </si>
  <si>
    <t>CBL14-48</t>
    <phoneticPr fontId="1" type="noConversion"/>
  </si>
  <si>
    <t>SEN3</t>
  </si>
  <si>
    <t>Station Name</t>
  </si>
  <si>
    <t>Station Number</t>
  </si>
  <si>
    <t>Cruise</t>
  </si>
  <si>
    <t>Year</t>
  </si>
  <si>
    <t>NEC5</t>
  </si>
  <si>
    <t>SLIPP 99</t>
  </si>
  <si>
    <t>SEC4</t>
  </si>
  <si>
    <t>ROM1</t>
  </si>
  <si>
    <t>VNG3.5</t>
  </si>
  <si>
    <t>DLN2</t>
  </si>
  <si>
    <t>UTX 29-6</t>
  </si>
  <si>
    <t>UTX 27-10</t>
  </si>
  <si>
    <t>UTX 19-15</t>
  </si>
  <si>
    <t>VNG 1</t>
  </si>
  <si>
    <t>SECX</t>
  </si>
  <si>
    <t>HX177</t>
  </si>
  <si>
    <t>SEC1</t>
  </si>
  <si>
    <t>NWC1</t>
  </si>
  <si>
    <t>SIL5</t>
  </si>
  <si>
    <t>SIL4</t>
  </si>
  <si>
    <t>SEC3</t>
  </si>
  <si>
    <t>SEC2</t>
  </si>
  <si>
    <t>SIL3</t>
  </si>
  <si>
    <t>SIL2</t>
  </si>
  <si>
    <t>SWC2</t>
  </si>
  <si>
    <t>SWC4</t>
  </si>
  <si>
    <t>SWC5</t>
  </si>
  <si>
    <t>NWC4</t>
  </si>
  <si>
    <t>DLN1</t>
  </si>
  <si>
    <t>DLN4</t>
  </si>
  <si>
    <t>DLN5</t>
  </si>
  <si>
    <t>DLN6</t>
  </si>
  <si>
    <t>Argilloecia spp.</t>
  </si>
  <si>
    <t>Acanthocythereis dunelmensis</t>
  </si>
  <si>
    <t>SWN1</t>
  </si>
  <si>
    <t>SNU1</t>
  </si>
  <si>
    <t>SEN2</t>
  </si>
  <si>
    <t>163 07'</t>
    <phoneticPr fontId="1" type="noConversion"/>
  </si>
  <si>
    <t>163 56.34'</t>
    <phoneticPr fontId="1" type="noConversion"/>
  </si>
  <si>
    <t>n/a</t>
    <phoneticPr fontId="1" type="noConversion"/>
  </si>
  <si>
    <t>n/a</t>
    <phoneticPr fontId="1" type="noConversion"/>
  </si>
  <si>
    <t>POP3A</t>
  </si>
  <si>
    <t>15,16</t>
  </si>
  <si>
    <t>SLIP5</t>
  </si>
  <si>
    <t>Laurier</t>
  </si>
  <si>
    <t>SLIP4</t>
  </si>
  <si>
    <t>SLIP3</t>
  </si>
  <si>
    <t>SLIP2</t>
  </si>
  <si>
    <t>SLIP1</t>
  </si>
  <si>
    <t>SEC1.5</t>
  </si>
  <si>
    <t>SEC1.8</t>
  </si>
  <si>
    <t>NEC1.1</t>
  </si>
  <si>
    <t>NEC1</t>
  </si>
  <si>
    <t>MK11</t>
  </si>
  <si>
    <t>NEC3</t>
  </si>
  <si>
    <t>CD10A</t>
  </si>
  <si>
    <t>CD10C</t>
  </si>
  <si>
    <t>SIL2.5</t>
  </si>
  <si>
    <t>CD08</t>
  </si>
  <si>
    <t>CD2</t>
  </si>
  <si>
    <t>VNG5</t>
  </si>
  <si>
    <t>VNG3</t>
  </si>
  <si>
    <t>NWC3A</t>
  </si>
  <si>
    <t>VNG1</t>
  </si>
  <si>
    <t>Total</t>
  </si>
  <si>
    <t>CBL18-46</t>
    <phoneticPr fontId="1" type="noConversion"/>
  </si>
  <si>
    <t>COMIDA10</t>
    <phoneticPr fontId="5" type="noConversion"/>
  </si>
  <si>
    <t>CBL4-10</t>
    <phoneticPr fontId="1" type="noConversion"/>
  </si>
  <si>
    <t>UTX16-18</t>
    <phoneticPr fontId="1" type="noConversion"/>
  </si>
  <si>
    <t>UTX8-40-31</t>
    <phoneticPr fontId="1" type="noConversion"/>
  </si>
  <si>
    <t>1030-34</t>
    <phoneticPr fontId="1" type="noConversion"/>
  </si>
  <si>
    <t>CBL17-49-23</t>
    <phoneticPr fontId="1" type="noConversion"/>
  </si>
  <si>
    <t>49-23</t>
    <phoneticPr fontId="1" type="noConversion"/>
  </si>
  <si>
    <t>UTX 15-25</t>
    <phoneticPr fontId="1" type="noConversion"/>
  </si>
  <si>
    <t>UTX 6-34</t>
    <phoneticPr fontId="1" type="noConversion"/>
  </si>
  <si>
    <t>Cytheropteron suzdalskyi</t>
  </si>
  <si>
    <t>Latitude (°)</t>
  </si>
  <si>
    <t>Longitude (°)</t>
  </si>
  <si>
    <t>box-141</t>
  </si>
  <si>
    <t>Sea-5-box-141</t>
  </si>
  <si>
    <t>SEA-5-76-174</t>
  </si>
  <si>
    <t>ICE3</t>
  </si>
  <si>
    <t>ICE2</t>
  </si>
  <si>
    <t>ICE1</t>
  </si>
  <si>
    <t>Water Depth (m)</t>
  </si>
  <si>
    <t>SEA-5-76-172</t>
  </si>
  <si>
    <t>170A</t>
  </si>
  <si>
    <t>SEA-5-76-170A</t>
  </si>
  <si>
    <t>169A</t>
  </si>
  <si>
    <t>SEA-5-76-169A</t>
  </si>
  <si>
    <t>SEA-5-76-168</t>
  </si>
  <si>
    <t>SEA-5-76-162</t>
  </si>
  <si>
    <t>SEA-5-76-157</t>
  </si>
  <si>
    <t>SEA-5-76-156</t>
  </si>
  <si>
    <t>89A</t>
  </si>
  <si>
    <t>SEA-5-76-89A</t>
  </si>
  <si>
    <t>71A</t>
  </si>
  <si>
    <t>SEA-5-76-71A</t>
  </si>
  <si>
    <t>SEA-5-76-137</t>
  </si>
  <si>
    <t>not provided</t>
  </si>
  <si>
    <t>SEA-5-76-121</t>
  </si>
  <si>
    <t>63 21'</t>
  </si>
  <si>
    <t>SEA-5-76-145</t>
  </si>
  <si>
    <t>63 29.22'</t>
  </si>
  <si>
    <t>SEA-5-76-49</t>
  </si>
  <si>
    <t>S5-77-39</t>
  </si>
  <si>
    <t>S5-77-38</t>
  </si>
  <si>
    <t>S5-77-33</t>
  </si>
  <si>
    <t>125A</t>
  </si>
  <si>
    <t>S5-77-125A</t>
  </si>
  <si>
    <t>S5-77-BS-44</t>
  </si>
  <si>
    <t>S5-77-BS-43</t>
  </si>
  <si>
    <t>S5-77-BS-42</t>
  </si>
  <si>
    <t>S5-77-BS-39</t>
  </si>
  <si>
    <t>S5-77-BS-38</t>
  </si>
  <si>
    <t>SUTR-35</t>
  </si>
  <si>
    <t>S5-77-BS-SUTR-35</t>
  </si>
  <si>
    <t>STA-26</t>
  </si>
  <si>
    <t>S5-77-BS-STA-26</t>
  </si>
  <si>
    <t>STA-23</t>
  </si>
  <si>
    <t>S5-77-BS-STA-23</t>
  </si>
  <si>
    <t>STA-18</t>
  </si>
  <si>
    <t>S5-77-BS-STA-18</t>
  </si>
  <si>
    <t>S5-77-BS-17</t>
  </si>
  <si>
    <t>S5-77-BS-48</t>
  </si>
  <si>
    <t>S5-77-BS-29</t>
  </si>
  <si>
    <t>STA-20</t>
  </si>
  <si>
    <t>S5-77-BS-STA-20</t>
  </si>
  <si>
    <t>NWC5</t>
  </si>
  <si>
    <t>49a</t>
  </si>
  <si>
    <t>HX224</t>
  </si>
  <si>
    <t>NWC4A</t>
  </si>
  <si>
    <t>38,39</t>
  </si>
  <si>
    <t>NWC2.5</t>
  </si>
  <si>
    <t>SLIP-3</t>
  </si>
  <si>
    <t>SLIP-2</t>
  </si>
  <si>
    <t>SLIP-1</t>
  </si>
  <si>
    <t>UTBS5</t>
  </si>
  <si>
    <t>UTBS2</t>
  </si>
  <si>
    <t>SWC3</t>
  </si>
  <si>
    <t>HLY0601</t>
  </si>
  <si>
    <t>SPH5</t>
  </si>
  <si>
    <t>SPH3</t>
  </si>
  <si>
    <t>SEC5</t>
  </si>
  <si>
    <t>SEC4A</t>
  </si>
  <si>
    <t>SEC2.5</t>
  </si>
  <si>
    <t>SEC2A</t>
  </si>
  <si>
    <t>RUS3</t>
  </si>
  <si>
    <t>POP4</t>
  </si>
  <si>
    <t>NWC5A</t>
  </si>
  <si>
    <t>NWC3</t>
  </si>
  <si>
    <t>NWC2 revisit</t>
  </si>
  <si>
    <t>NWC2</t>
  </si>
  <si>
    <t>NOM2</t>
  </si>
  <si>
    <t>NEC4</t>
  </si>
  <si>
    <t>NEC2</t>
  </si>
  <si>
    <t>DLN0</t>
  </si>
  <si>
    <t>CPW3</t>
  </si>
  <si>
    <t>CPW2</t>
  </si>
  <si>
    <t>CPW1</t>
  </si>
  <si>
    <t>HLY07</t>
  </si>
  <si>
    <t>DBSB</t>
  </si>
  <si>
    <t>SEC2.5A</t>
  </si>
  <si>
    <t>% Total</t>
  </si>
  <si>
    <t>NWC3  -41</t>
  </si>
  <si>
    <t>HLY0901</t>
  </si>
  <si>
    <t>3-1 MUC</t>
  </si>
  <si>
    <t>3--1MUC</t>
  </si>
  <si>
    <t>SLP1A  -30</t>
  </si>
  <si>
    <t>SLP1  -29</t>
  </si>
  <si>
    <t>WAL10  -22</t>
  </si>
  <si>
    <t>NEC1  -14</t>
  </si>
  <si>
    <t>SEC 15  -13</t>
  </si>
  <si>
    <t>NWC2  -7</t>
  </si>
  <si>
    <t>DLN2  -6 MUC</t>
  </si>
  <si>
    <t>6MUC</t>
  </si>
  <si>
    <t>DLN2  -6</t>
  </si>
  <si>
    <t>SWC3  -4</t>
  </si>
  <si>
    <t>NWC4 -3-2 MUC</t>
  </si>
  <si>
    <t>3--2</t>
  </si>
  <si>
    <t>NWC4 -3 MUC</t>
  </si>
  <si>
    <t>3MUC</t>
  </si>
  <si>
    <t>NWC4  -3</t>
  </si>
  <si>
    <t>VNG1  -1 MUC</t>
  </si>
  <si>
    <t>VNG1  -1</t>
  </si>
  <si>
    <t>TOTALS</t>
  </si>
  <si>
    <t>DLN3</t>
  </si>
  <si>
    <t>PSEA1001</t>
  </si>
  <si>
    <t>CD10D</t>
  </si>
  <si>
    <t>CD1.4</t>
  </si>
  <si>
    <t>CDF</t>
  </si>
  <si>
    <t>SEC1.1</t>
  </si>
  <si>
    <t>SWN2</t>
  </si>
  <si>
    <t>ICE6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</si>
</sst>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Verdana"/>
    </font>
    <font>
      <sz val="8"/>
      <name val="Verdana"/>
    </font>
    <font>
      <sz val="12"/>
      <name val="Arial"/>
    </font>
    <font>
      <sz val="10"/>
      <name val="Arial"/>
      <family val="2"/>
    </font>
    <font>
      <sz val="9"/>
      <name val="Verdana"/>
    </font>
    <font>
      <sz val="8"/>
      <name val="Arial"/>
      <family val="2"/>
    </font>
    <font>
      <sz val="12"/>
      <name val="Verdana"/>
    </font>
    <font>
      <sz val="10"/>
      <name val="Verdana"/>
    </font>
    <font>
      <u/>
      <sz val="10"/>
      <color theme="10"/>
      <name val="Verdana"/>
    </font>
    <font>
      <u/>
      <sz val="10"/>
      <color theme="11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>
      <alignment horizontal="center" textRotation="88" wrapText="1"/>
    </xf>
    <xf numFmtId="0" fontId="2" fillId="0" borderId="1" xfId="0" applyFont="1" applyFill="1" applyBorder="1" applyAlignment="1">
      <alignment horizontal="left" textRotation="88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2" fontId="4" fillId="0" borderId="0" xfId="0" applyNumberFormat="1" applyFont="1" applyFill="1"/>
    <xf numFmtId="0" fontId="4" fillId="0" borderId="0" xfId="0" applyFont="1" applyFill="1"/>
    <xf numFmtId="0" fontId="6" fillId="0" borderId="1" xfId="0" applyFont="1" applyFill="1" applyBorder="1" applyAlignment="1">
      <alignment horizontal="center" textRotation="88" wrapText="1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2" fontId="4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shrinkToFit="1"/>
    </xf>
    <xf numFmtId="2" fontId="7" fillId="0" borderId="0" xfId="0" applyNumberFormat="1" applyFont="1" applyFill="1"/>
  </cellXfs>
  <cellStyles count="12">
    <cellStyle name="Followed Hyperlink" xfId="9" builtinId="9" hidden="1"/>
    <cellStyle name="Followed Hyperlink" xfId="11" builtinId="9" hidden="1"/>
    <cellStyle name="Hyperlink" xfId="8" builtinId="8" hidden="1"/>
    <cellStyle name="Hyperlink" xfId="10" builtinId="8" hidden="1"/>
    <cellStyle name="Normal" xfId="0" builtinId="0"/>
    <cellStyle name="Normal 10" xfId="2"/>
    <cellStyle name="Normal 2" xfId="3"/>
    <cellStyle name="Normal 3" xfId="4"/>
    <cellStyle name="Normal 6" xfId="5"/>
    <cellStyle name="Normal 7" xfId="6"/>
    <cellStyle name="Normal 8" xfId="7"/>
    <cellStyle name="Normal_HLY0702masterstn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alcChain" Target="calcChain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2"/>
  <sheetViews>
    <sheetView view="pageLayout" topLeftCell="A250" workbookViewId="0">
      <selection activeCell="E289" sqref="E289"/>
    </sheetView>
  </sheetViews>
  <sheetFormatPr baseColWidth="10" defaultColWidth="5.140625" defaultRowHeight="13" x14ac:dyDescent="0"/>
  <cols>
    <col min="1" max="3" width="5.140625" style="3"/>
    <col min="4" max="4" width="6.5703125" style="4" customWidth="1"/>
    <col min="5" max="5" width="5.5703125" style="3" customWidth="1"/>
    <col min="6" max="6" width="5.140625" style="3"/>
    <col min="7" max="7" width="4.42578125" style="3" customWidth="1"/>
    <col min="8" max="8" width="4.140625" style="3" customWidth="1"/>
    <col min="9" max="10" width="5.140625" style="3"/>
    <col min="11" max="11" width="4.140625" style="3" customWidth="1"/>
    <col min="12" max="12" width="3.85546875" style="3" customWidth="1"/>
    <col min="13" max="13" width="3.7109375" style="3" customWidth="1"/>
    <col min="14" max="14" width="4" style="3" customWidth="1"/>
    <col min="15" max="15" width="4.140625" style="3" customWidth="1"/>
    <col min="16" max="16" width="5.140625" style="3"/>
    <col min="17" max="18" width="4.140625" style="3" customWidth="1"/>
    <col min="19" max="19" width="3.5703125" style="3" customWidth="1"/>
    <col min="20" max="20" width="4" style="3" customWidth="1"/>
    <col min="21" max="21" width="4.140625" style="3" customWidth="1"/>
    <col min="22" max="22" width="5.140625" style="3"/>
    <col min="23" max="23" width="3.7109375" style="3" customWidth="1"/>
    <col min="24" max="30" width="5.140625" style="3"/>
    <col min="31" max="31" width="7" style="3" customWidth="1"/>
    <col min="32" max="16384" width="5.140625" style="3"/>
  </cols>
  <sheetData>
    <row r="1" spans="1:29" ht="114" customHeight="1">
      <c r="A1" s="1" t="s">
        <v>123</v>
      </c>
      <c r="B1" s="1" t="s">
        <v>122</v>
      </c>
      <c r="C1" s="1" t="s">
        <v>121</v>
      </c>
      <c r="D1" s="2" t="s">
        <v>120</v>
      </c>
      <c r="E1" s="2" t="s">
        <v>197</v>
      </c>
      <c r="F1" s="2" t="s">
        <v>196</v>
      </c>
      <c r="G1" s="1" t="s">
        <v>153</v>
      </c>
      <c r="H1" s="1" t="s">
        <v>152</v>
      </c>
      <c r="I1" s="1" t="s">
        <v>39</v>
      </c>
      <c r="J1" s="1" t="s">
        <v>17</v>
      </c>
      <c r="K1" s="1" t="s">
        <v>38</v>
      </c>
      <c r="L1" s="1" t="s">
        <v>195</v>
      </c>
      <c r="M1" s="1" t="s">
        <v>49</v>
      </c>
      <c r="N1" s="1" t="s">
        <v>48</v>
      </c>
      <c r="O1" s="1" t="s">
        <v>46</v>
      </c>
      <c r="P1" s="1" t="s">
        <v>45</v>
      </c>
      <c r="Q1" s="1" t="s">
        <v>44</v>
      </c>
      <c r="R1" s="1" t="s">
        <v>42</v>
      </c>
      <c r="S1" s="1" t="s">
        <v>29</v>
      </c>
      <c r="T1" s="1" t="s">
        <v>28</v>
      </c>
      <c r="U1" s="1" t="s">
        <v>27</v>
      </c>
      <c r="V1" s="1" t="s">
        <v>26</v>
      </c>
      <c r="W1" s="1" t="s">
        <v>25</v>
      </c>
      <c r="X1" s="1" t="s">
        <v>24</v>
      </c>
      <c r="Y1" s="1" t="s">
        <v>23</v>
      </c>
      <c r="Z1" s="1" t="s">
        <v>22</v>
      </c>
      <c r="AA1" s="1" t="s">
        <v>21</v>
      </c>
      <c r="AB1" s="1" t="s">
        <v>37</v>
      </c>
    </row>
    <row r="2" spans="1:29" ht="13" customHeight="1">
      <c r="A2" s="4">
        <v>2010</v>
      </c>
      <c r="B2" s="4" t="s">
        <v>307</v>
      </c>
      <c r="C2" s="4">
        <v>1</v>
      </c>
      <c r="D2" s="4" t="s">
        <v>183</v>
      </c>
      <c r="E2" s="4">
        <v>-175.049833333333</v>
      </c>
      <c r="F2" s="4">
        <v>62.018166666666701</v>
      </c>
      <c r="G2" s="4">
        <v>0</v>
      </c>
      <c r="H2" s="4">
        <v>0</v>
      </c>
      <c r="I2" s="4">
        <v>25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8.3333333333333304</v>
      </c>
      <c r="W2" s="4">
        <v>33.3333333333333</v>
      </c>
      <c r="X2" s="4">
        <v>25</v>
      </c>
      <c r="Y2" s="4">
        <v>0</v>
      </c>
      <c r="Z2" s="4">
        <v>0</v>
      </c>
      <c r="AA2" s="4">
        <v>8.3333333333333304</v>
      </c>
      <c r="AB2" s="4">
        <v>12</v>
      </c>
      <c r="AC2" s="4"/>
    </row>
    <row r="3" spans="1:29">
      <c r="A3" s="4">
        <v>2010</v>
      </c>
      <c r="B3" s="4" t="s">
        <v>307</v>
      </c>
      <c r="C3" s="4">
        <v>2</v>
      </c>
      <c r="D3" s="4" t="s">
        <v>248</v>
      </c>
      <c r="E3" s="4">
        <v>-175.196333333333</v>
      </c>
      <c r="F3" s="4">
        <v>62.046999999999997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16.6666666666667</v>
      </c>
      <c r="S3" s="4">
        <v>0</v>
      </c>
      <c r="T3" s="4">
        <v>0</v>
      </c>
      <c r="U3" s="4">
        <v>50</v>
      </c>
      <c r="V3" s="4">
        <v>0</v>
      </c>
      <c r="W3" s="4">
        <v>16.6666666666667</v>
      </c>
      <c r="X3" s="4">
        <v>0</v>
      </c>
      <c r="Y3" s="4">
        <v>16.6666666666667</v>
      </c>
      <c r="Z3" s="4">
        <v>0</v>
      </c>
      <c r="AA3" s="4">
        <v>0</v>
      </c>
      <c r="AB3" s="4">
        <v>12</v>
      </c>
      <c r="AC3" s="4"/>
    </row>
    <row r="4" spans="1:29">
      <c r="A4" s="4">
        <v>2010</v>
      </c>
      <c r="B4" s="4" t="s">
        <v>307</v>
      </c>
      <c r="C4" s="4">
        <v>3</v>
      </c>
      <c r="D4" s="4" t="s">
        <v>147</v>
      </c>
      <c r="E4" s="4">
        <v>-174.52733333333299</v>
      </c>
      <c r="F4" s="4">
        <v>62.400833333333303</v>
      </c>
      <c r="G4" s="4">
        <v>7.6923076923076898</v>
      </c>
      <c r="H4" s="4">
        <v>2.5641025641025599</v>
      </c>
      <c r="I4" s="4">
        <v>0</v>
      </c>
      <c r="J4" s="4">
        <v>0</v>
      </c>
      <c r="K4" s="4">
        <v>0</v>
      </c>
      <c r="L4" s="4">
        <v>5.1282051282051304</v>
      </c>
      <c r="M4" s="4">
        <v>0</v>
      </c>
      <c r="N4" s="4">
        <v>0</v>
      </c>
      <c r="O4" s="4">
        <v>0</v>
      </c>
      <c r="P4" s="4">
        <v>2.5641025641025599</v>
      </c>
      <c r="Q4" s="4">
        <v>0</v>
      </c>
      <c r="R4" s="4">
        <v>0</v>
      </c>
      <c r="S4" s="4">
        <v>0</v>
      </c>
      <c r="T4" s="4">
        <v>0</v>
      </c>
      <c r="U4" s="4">
        <v>2.5641025641025599</v>
      </c>
      <c r="V4" s="4">
        <v>0</v>
      </c>
      <c r="W4" s="4">
        <v>0</v>
      </c>
      <c r="X4" s="4">
        <v>0</v>
      </c>
      <c r="Y4" s="4">
        <v>79.487179487179503</v>
      </c>
      <c r="Z4" s="4">
        <v>0</v>
      </c>
      <c r="AA4" s="4">
        <v>0</v>
      </c>
      <c r="AB4" s="4">
        <v>39</v>
      </c>
      <c r="AC4" s="4"/>
    </row>
    <row r="5" spans="1:29">
      <c r="A5" s="4">
        <v>2010</v>
      </c>
      <c r="B5" s="4" t="s">
        <v>307</v>
      </c>
      <c r="C5" s="4">
        <v>4</v>
      </c>
      <c r="D5" s="4" t="s">
        <v>182</v>
      </c>
      <c r="E5" s="4">
        <v>-174.209666666667</v>
      </c>
      <c r="F5" s="4">
        <v>62.561500000000002</v>
      </c>
      <c r="G5" s="4">
        <v>11.1111111111111</v>
      </c>
      <c r="H5" s="4">
        <v>0</v>
      </c>
      <c r="I5" s="4">
        <v>0</v>
      </c>
      <c r="J5" s="4">
        <v>0</v>
      </c>
      <c r="K5" s="4">
        <v>0</v>
      </c>
      <c r="L5" s="4">
        <v>11.1111111111111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77.7777777777778</v>
      </c>
      <c r="Z5" s="4">
        <v>0</v>
      </c>
      <c r="AA5" s="4">
        <v>0</v>
      </c>
      <c r="AB5" s="4">
        <v>9</v>
      </c>
      <c r="AC5" s="4"/>
    </row>
    <row r="6" spans="1:29">
      <c r="A6" s="4">
        <v>2010</v>
      </c>
      <c r="B6" s="4" t="s">
        <v>307</v>
      </c>
      <c r="C6" s="4">
        <v>5</v>
      </c>
      <c r="D6" s="4" t="s">
        <v>181</v>
      </c>
      <c r="E6" s="4">
        <v>-173.84083333333299</v>
      </c>
      <c r="F6" s="4">
        <v>62.554833333333299</v>
      </c>
      <c r="G6" s="4">
        <v>33.3333333333333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66.6666666666667</v>
      </c>
      <c r="Z6" s="4">
        <v>0</v>
      </c>
      <c r="AA6" s="4">
        <v>0</v>
      </c>
      <c r="AB6" s="4">
        <v>3</v>
      </c>
      <c r="AC6" s="4"/>
    </row>
    <row r="7" spans="1:29">
      <c r="A7" s="4">
        <v>2010</v>
      </c>
      <c r="B7" s="4" t="s">
        <v>307</v>
      </c>
      <c r="C7" s="4">
        <v>6</v>
      </c>
      <c r="D7" s="4" t="s">
        <v>128</v>
      </c>
      <c r="E7" s="4">
        <v>-173.62366666666699</v>
      </c>
      <c r="F7" s="4">
        <v>62.576999999999998</v>
      </c>
      <c r="G7" s="4">
        <v>8.3333333333333304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33.3333333333333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58.3333333333333</v>
      </c>
      <c r="Z7" s="4">
        <v>0</v>
      </c>
      <c r="AA7" s="4">
        <v>0</v>
      </c>
      <c r="AB7" s="4">
        <v>12</v>
      </c>
      <c r="AC7" s="4"/>
    </row>
    <row r="8" spans="1:29">
      <c r="A8" s="4">
        <v>2010</v>
      </c>
      <c r="B8" s="4" t="s">
        <v>307</v>
      </c>
      <c r="C8" s="4">
        <v>10</v>
      </c>
      <c r="D8" s="4" t="s">
        <v>180</v>
      </c>
      <c r="E8" s="4">
        <v>-172.98633333333299</v>
      </c>
      <c r="F8" s="4">
        <v>62.968333333333298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1</v>
      </c>
      <c r="AC8" s="4"/>
    </row>
    <row r="9" spans="1:29">
      <c r="A9" s="4">
        <v>2010</v>
      </c>
      <c r="B9" s="4" t="s">
        <v>307</v>
      </c>
      <c r="C9" s="4">
        <v>12</v>
      </c>
      <c r="D9" s="4" t="s">
        <v>161</v>
      </c>
      <c r="E9" s="4">
        <v>-172.30950000000001</v>
      </c>
      <c r="F9" s="4">
        <v>62.575666666666699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27.027027027027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72.972972972972997</v>
      </c>
      <c r="Y9" s="4">
        <v>0</v>
      </c>
      <c r="Z9" s="4">
        <v>0</v>
      </c>
      <c r="AA9" s="4">
        <v>0</v>
      </c>
      <c r="AB9" s="4">
        <v>37</v>
      </c>
      <c r="AC9" s="4"/>
    </row>
    <row r="10" spans="1:29">
      <c r="A10" s="4">
        <v>2010</v>
      </c>
      <c r="B10" s="4" t="s">
        <v>307</v>
      </c>
      <c r="C10" s="4">
        <v>13</v>
      </c>
      <c r="D10" s="4" t="s">
        <v>142</v>
      </c>
      <c r="E10" s="4">
        <v>-172.312166666667</v>
      </c>
      <c r="F10" s="4">
        <v>62.441666666666698</v>
      </c>
      <c r="G10" s="4">
        <v>0</v>
      </c>
      <c r="H10" s="4">
        <v>0</v>
      </c>
      <c r="I10" s="4">
        <v>0</v>
      </c>
      <c r="J10" s="4">
        <v>2.9411764705882399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20.588235294117599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76.470588235294102</v>
      </c>
      <c r="Y10" s="4">
        <v>0</v>
      </c>
      <c r="Z10" s="4">
        <v>0</v>
      </c>
      <c r="AA10" s="4">
        <v>0</v>
      </c>
      <c r="AB10" s="4">
        <v>34</v>
      </c>
      <c r="AC10" s="4"/>
    </row>
    <row r="11" spans="1:29">
      <c r="A11" s="4">
        <v>2010</v>
      </c>
      <c r="B11" s="4" t="s">
        <v>307</v>
      </c>
      <c r="C11" s="4">
        <v>14</v>
      </c>
      <c r="D11" s="4" t="s">
        <v>265</v>
      </c>
      <c r="E11" s="4">
        <v>-171.85249999999999</v>
      </c>
      <c r="F11" s="4">
        <v>62.496166666666703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25.925925925925899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74.074074074074105</v>
      </c>
      <c r="Y11" s="4">
        <v>0</v>
      </c>
      <c r="Z11" s="4">
        <v>0</v>
      </c>
      <c r="AA11" s="4">
        <v>0</v>
      </c>
      <c r="AB11" s="4">
        <v>27</v>
      </c>
      <c r="AC11" s="4"/>
    </row>
    <row r="12" spans="1:29">
      <c r="A12" s="4">
        <v>2010</v>
      </c>
      <c r="B12" s="4" t="s">
        <v>307</v>
      </c>
      <c r="C12" s="4">
        <v>15</v>
      </c>
      <c r="D12" s="4" t="s">
        <v>179</v>
      </c>
      <c r="E12" s="4">
        <v>-172.118666666667</v>
      </c>
      <c r="F12" s="4">
        <v>62.531333333333301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66.071428571428598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33.928571428571402</v>
      </c>
      <c r="Y12" s="4">
        <v>0</v>
      </c>
      <c r="Z12" s="4">
        <v>0</v>
      </c>
      <c r="AA12" s="4">
        <v>0</v>
      </c>
      <c r="AB12" s="4">
        <v>56</v>
      </c>
      <c r="AC12" s="4"/>
    </row>
    <row r="13" spans="1:29">
      <c r="A13" s="4">
        <v>2010</v>
      </c>
      <c r="B13" s="4" t="s">
        <v>307</v>
      </c>
      <c r="C13" s="4">
        <v>16</v>
      </c>
      <c r="D13" s="4" t="s">
        <v>178</v>
      </c>
      <c r="E13" s="4">
        <v>-172.23566666666699</v>
      </c>
      <c r="F13" s="4">
        <v>62.6533333333333</v>
      </c>
      <c r="G13" s="4">
        <v>5.8823529411764701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41.176470588235297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41.176470588235297</v>
      </c>
      <c r="Y13" s="4">
        <v>11.764705882352899</v>
      </c>
      <c r="Z13" s="4">
        <v>0</v>
      </c>
      <c r="AA13" s="4">
        <v>0</v>
      </c>
      <c r="AB13" s="4">
        <v>17</v>
      </c>
      <c r="AC13" s="4"/>
    </row>
    <row r="14" spans="1:29">
      <c r="A14" s="4">
        <v>2010</v>
      </c>
      <c r="B14" s="4" t="s">
        <v>307</v>
      </c>
      <c r="C14" s="4">
        <v>17</v>
      </c>
      <c r="D14" s="4" t="s">
        <v>143</v>
      </c>
      <c r="E14" s="4">
        <v>-171.6635</v>
      </c>
      <c r="F14" s="4">
        <v>62.751166666666698</v>
      </c>
      <c r="G14" s="4">
        <v>0</v>
      </c>
      <c r="H14" s="4">
        <v>1.40845070422535</v>
      </c>
      <c r="I14" s="4">
        <v>0</v>
      </c>
      <c r="J14" s="4">
        <v>4.2253521126760596</v>
      </c>
      <c r="K14" s="4">
        <v>0</v>
      </c>
      <c r="L14" s="4">
        <v>1.40845070422535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67.605633802816897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12.6760563380282</v>
      </c>
      <c r="Y14" s="4">
        <v>12.6760563380282</v>
      </c>
      <c r="Z14" s="4">
        <v>0</v>
      </c>
      <c r="AA14" s="4">
        <v>0</v>
      </c>
      <c r="AB14" s="4">
        <v>71</v>
      </c>
      <c r="AC14" s="4"/>
    </row>
    <row r="15" spans="1:29">
      <c r="A15" s="4">
        <v>2010</v>
      </c>
      <c r="B15" s="4" t="s">
        <v>307</v>
      </c>
      <c r="C15" s="4">
        <v>18</v>
      </c>
      <c r="D15" s="4" t="s">
        <v>177</v>
      </c>
      <c r="E15" s="4">
        <v>-171.98666666666699</v>
      </c>
      <c r="F15" s="4">
        <v>62.630166666666703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36.363636363636402</v>
      </c>
      <c r="Q15" s="4">
        <v>0</v>
      </c>
      <c r="R15" s="4">
        <v>18.181818181818201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18.181818181818201</v>
      </c>
      <c r="Y15" s="4">
        <v>27.272727272727298</v>
      </c>
      <c r="Z15" s="4">
        <v>0</v>
      </c>
      <c r="AA15" s="4">
        <v>0</v>
      </c>
      <c r="AB15" s="4">
        <v>11</v>
      </c>
      <c r="AC15" s="4"/>
    </row>
    <row r="16" spans="1:29">
      <c r="A16" s="4">
        <v>2010</v>
      </c>
      <c r="B16" s="4" t="s">
        <v>307</v>
      </c>
      <c r="C16" s="4">
        <v>19</v>
      </c>
      <c r="D16" s="4" t="s">
        <v>176</v>
      </c>
      <c r="E16" s="4">
        <v>-172.38316666666699</v>
      </c>
      <c r="F16" s="4">
        <v>62.3705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37.5</v>
      </c>
      <c r="Y16" s="4">
        <v>37.5</v>
      </c>
      <c r="Z16" s="4">
        <v>0</v>
      </c>
      <c r="AA16" s="4">
        <v>0</v>
      </c>
      <c r="AB16" s="4">
        <v>8</v>
      </c>
      <c r="AC16" s="4"/>
    </row>
    <row r="17" spans="1:29">
      <c r="A17" s="4">
        <v>2010</v>
      </c>
      <c r="B17" s="4" t="s">
        <v>307</v>
      </c>
      <c r="C17" s="4">
        <v>21</v>
      </c>
      <c r="D17" s="4" t="s">
        <v>175</v>
      </c>
      <c r="E17" s="4">
        <v>-172.178</v>
      </c>
      <c r="F17" s="4">
        <v>62.150833333333303</v>
      </c>
      <c r="G17" s="4">
        <v>14.285714285714301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71.428571428571402</v>
      </c>
      <c r="Y17" s="4">
        <v>14.285714285714301</v>
      </c>
      <c r="Z17" s="4">
        <v>0</v>
      </c>
      <c r="AA17" s="4">
        <v>0</v>
      </c>
      <c r="AB17" s="4">
        <v>7</v>
      </c>
      <c r="AC17" s="4"/>
    </row>
    <row r="18" spans="1:29">
      <c r="A18" s="4">
        <v>2010</v>
      </c>
      <c r="B18" s="4" t="s">
        <v>307</v>
      </c>
      <c r="C18" s="4">
        <v>22</v>
      </c>
      <c r="D18" s="4" t="s">
        <v>126</v>
      </c>
      <c r="E18" s="4">
        <v>-172.21766666666699</v>
      </c>
      <c r="F18" s="4">
        <v>61.923499999999997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100</v>
      </c>
      <c r="Y18" s="4">
        <v>0</v>
      </c>
      <c r="Z18" s="4">
        <v>0</v>
      </c>
      <c r="AA18" s="4">
        <v>0</v>
      </c>
      <c r="AB18" s="4">
        <v>1</v>
      </c>
      <c r="AC18" s="4"/>
    </row>
    <row r="19" spans="1:29">
      <c r="A19" s="4">
        <v>2010</v>
      </c>
      <c r="B19" s="4" t="s">
        <v>307</v>
      </c>
      <c r="C19" s="4">
        <v>23</v>
      </c>
      <c r="D19" s="4" t="s">
        <v>140</v>
      </c>
      <c r="E19" s="4">
        <v>-171.562833333333</v>
      </c>
      <c r="F19" s="4">
        <v>62.280999999999999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34.7826086956522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65.2173913043478</v>
      </c>
      <c r="Y19" s="4">
        <v>0</v>
      </c>
      <c r="Z19" s="4">
        <v>0</v>
      </c>
      <c r="AA19" s="4">
        <v>0</v>
      </c>
      <c r="AB19" s="4">
        <v>23</v>
      </c>
      <c r="AC19" s="4"/>
    </row>
    <row r="20" spans="1:29">
      <c r="A20" s="4">
        <v>2010</v>
      </c>
      <c r="B20" s="4" t="s">
        <v>307</v>
      </c>
      <c r="C20" s="4">
        <v>24</v>
      </c>
      <c r="D20" s="4" t="s">
        <v>174</v>
      </c>
      <c r="E20" s="4">
        <v>-170.64983333333299</v>
      </c>
      <c r="F20" s="4">
        <v>62.058500000000002</v>
      </c>
      <c r="G20" s="4">
        <v>7.6923076923076898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15.384615384615399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76.923076923076906</v>
      </c>
      <c r="Z20" s="4">
        <v>0</v>
      </c>
      <c r="AA20" s="4">
        <v>0</v>
      </c>
      <c r="AB20" s="4">
        <v>13</v>
      </c>
      <c r="AC20" s="4"/>
    </row>
    <row r="21" spans="1:29">
      <c r="A21" s="4">
        <v>2010</v>
      </c>
      <c r="B21" s="4" t="s">
        <v>307</v>
      </c>
      <c r="C21" s="4">
        <v>25</v>
      </c>
      <c r="D21" s="4" t="s">
        <v>173</v>
      </c>
      <c r="E21" s="4">
        <v>-169.464666666667</v>
      </c>
      <c r="F21" s="4">
        <v>62.178166666666698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8.3333333333333304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91.6666666666667</v>
      </c>
      <c r="Y21" s="4">
        <v>0</v>
      </c>
      <c r="Z21" s="4">
        <v>0</v>
      </c>
      <c r="AA21" s="4">
        <v>0</v>
      </c>
      <c r="AB21" s="4">
        <v>12</v>
      </c>
      <c r="AC21" s="4"/>
    </row>
    <row r="22" spans="1:29">
      <c r="A22" s="4">
        <v>2010</v>
      </c>
      <c r="B22" s="4" t="s">
        <v>307</v>
      </c>
      <c r="C22" s="4">
        <v>26</v>
      </c>
      <c r="D22" s="4" t="s">
        <v>275</v>
      </c>
      <c r="E22" s="4">
        <v>-170.05699999999999</v>
      </c>
      <c r="F22" s="4">
        <v>62.4285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15.1515151515152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84.848484848484802</v>
      </c>
      <c r="Y22" s="4">
        <v>0</v>
      </c>
      <c r="Z22" s="4">
        <v>0</v>
      </c>
      <c r="AA22" s="4">
        <v>0</v>
      </c>
      <c r="AB22" s="4">
        <v>33</v>
      </c>
      <c r="AC22" s="4"/>
    </row>
    <row r="23" spans="1:29">
      <c r="A23" s="4">
        <v>2010</v>
      </c>
      <c r="B23" s="4" t="s">
        <v>307</v>
      </c>
      <c r="C23" s="4">
        <v>27</v>
      </c>
      <c r="D23" s="4" t="s">
        <v>172</v>
      </c>
      <c r="E23" s="4">
        <v>-169.591833333333</v>
      </c>
      <c r="F23" s="4">
        <v>62.758666666666699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1</v>
      </c>
      <c r="AC23" s="4"/>
    </row>
    <row r="24" spans="1:29">
      <c r="A24" s="4">
        <v>2010</v>
      </c>
      <c r="B24" s="4" t="s">
        <v>307</v>
      </c>
      <c r="C24" s="4">
        <v>28</v>
      </c>
      <c r="D24" s="4" t="s">
        <v>171</v>
      </c>
      <c r="E24" s="4">
        <v>-169.887333333333</v>
      </c>
      <c r="F24" s="4">
        <v>62.8526666666667</v>
      </c>
      <c r="G24" s="4">
        <v>0</v>
      </c>
      <c r="H24" s="4">
        <v>0</v>
      </c>
      <c r="I24" s="4">
        <v>0</v>
      </c>
      <c r="J24" s="4">
        <v>35.714285714285701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3.5714285714285698</v>
      </c>
      <c r="R24" s="4">
        <v>14.285714285714301</v>
      </c>
      <c r="S24" s="4">
        <v>0</v>
      </c>
      <c r="T24" s="4">
        <v>0</v>
      </c>
      <c r="U24" s="4">
        <v>7.1428571428571397</v>
      </c>
      <c r="V24" s="4">
        <v>0</v>
      </c>
      <c r="W24" s="4">
        <v>0</v>
      </c>
      <c r="X24" s="4">
        <v>10.714285714285699</v>
      </c>
      <c r="Y24" s="4">
        <v>17.8571428571429</v>
      </c>
      <c r="Z24" s="4">
        <v>10.714285714285699</v>
      </c>
      <c r="AA24" s="4">
        <v>0</v>
      </c>
      <c r="AB24" s="4">
        <v>28</v>
      </c>
      <c r="AC24" s="4"/>
    </row>
    <row r="25" spans="1:29">
      <c r="A25" s="4">
        <v>2010</v>
      </c>
      <c r="B25" s="4" t="s">
        <v>307</v>
      </c>
      <c r="C25" s="4">
        <v>30</v>
      </c>
      <c r="D25" s="4" t="s">
        <v>141</v>
      </c>
      <c r="E25" s="4">
        <v>-170.95466666666701</v>
      </c>
      <c r="F25" s="4">
        <v>62.6056666666667</v>
      </c>
      <c r="G25" s="4">
        <v>0</v>
      </c>
      <c r="H25" s="4">
        <v>0</v>
      </c>
      <c r="I25" s="4">
        <v>0.51813471502590702</v>
      </c>
      <c r="J25" s="4">
        <v>13.9896373056995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30.051813471502602</v>
      </c>
      <c r="S25" s="4">
        <v>0.51813471502590702</v>
      </c>
      <c r="T25" s="4">
        <v>0</v>
      </c>
      <c r="U25" s="4">
        <v>3.1088082901554399</v>
      </c>
      <c r="V25" s="4">
        <v>0</v>
      </c>
      <c r="W25" s="4">
        <v>0</v>
      </c>
      <c r="X25" s="4">
        <v>19.689119170984501</v>
      </c>
      <c r="Y25" s="4">
        <v>21.7616580310881</v>
      </c>
      <c r="Z25" s="4">
        <v>10.3626943005181</v>
      </c>
      <c r="AA25" s="4">
        <v>0</v>
      </c>
      <c r="AB25" s="4">
        <v>193</v>
      </c>
      <c r="AC25" s="4"/>
    </row>
    <row r="26" spans="1:29">
      <c r="A26" s="4">
        <v>2010</v>
      </c>
      <c r="B26" s="4" t="s">
        <v>307</v>
      </c>
      <c r="C26" s="4">
        <v>31</v>
      </c>
      <c r="D26" s="4" t="s">
        <v>170</v>
      </c>
      <c r="E26" s="4">
        <v>-170.76400000000001</v>
      </c>
      <c r="F26" s="4">
        <v>62.6918333333333</v>
      </c>
      <c r="G26" s="4">
        <v>0</v>
      </c>
      <c r="H26" s="4">
        <v>0</v>
      </c>
      <c r="I26" s="4">
        <v>0</v>
      </c>
      <c r="J26" s="4">
        <v>22.8571428571429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34.285714285714299</v>
      </c>
      <c r="S26" s="4">
        <v>2.8571428571428599</v>
      </c>
      <c r="T26" s="4">
        <v>0</v>
      </c>
      <c r="U26" s="4">
        <v>1.4285714285714299</v>
      </c>
      <c r="V26" s="4">
        <v>0</v>
      </c>
      <c r="W26" s="4">
        <v>0</v>
      </c>
      <c r="X26" s="4">
        <v>8.5714285714285694</v>
      </c>
      <c r="Y26" s="4">
        <v>30</v>
      </c>
      <c r="Z26" s="4">
        <v>0</v>
      </c>
      <c r="AA26" s="4">
        <v>0</v>
      </c>
      <c r="AB26" s="4">
        <v>70</v>
      </c>
      <c r="AC26" s="4"/>
    </row>
    <row r="27" spans="1:29">
      <c r="A27" s="4">
        <v>2010</v>
      </c>
      <c r="B27" s="4" t="s">
        <v>307</v>
      </c>
      <c r="C27" s="4">
        <v>32</v>
      </c>
      <c r="D27" s="4" t="s">
        <v>169</v>
      </c>
      <c r="E27" s="4">
        <v>-170.64599999999999</v>
      </c>
      <c r="F27" s="4">
        <v>62.809333333333299</v>
      </c>
      <c r="G27" s="4">
        <v>0</v>
      </c>
      <c r="H27" s="4">
        <v>0</v>
      </c>
      <c r="I27" s="4">
        <v>0</v>
      </c>
      <c r="J27" s="4">
        <v>29.761904761904798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2.38095238095238</v>
      </c>
      <c r="R27" s="4">
        <v>41.6666666666667</v>
      </c>
      <c r="S27" s="4">
        <v>0</v>
      </c>
      <c r="T27" s="4">
        <v>0</v>
      </c>
      <c r="U27" s="4">
        <v>5.9523809523809499</v>
      </c>
      <c r="V27" s="4">
        <v>0</v>
      </c>
      <c r="W27" s="4">
        <v>0</v>
      </c>
      <c r="X27" s="4">
        <v>11.9047619047619</v>
      </c>
      <c r="Y27" s="4">
        <v>1.19047619047619</v>
      </c>
      <c r="Z27" s="4">
        <v>7.1428571428571397</v>
      </c>
      <c r="AA27" s="4">
        <v>0</v>
      </c>
      <c r="AB27" s="4">
        <v>84</v>
      </c>
      <c r="AC27" s="4"/>
    </row>
    <row r="28" spans="1:29">
      <c r="A28" s="4">
        <v>2010</v>
      </c>
      <c r="B28" s="4" t="s">
        <v>307</v>
      </c>
      <c r="C28" s="4">
        <v>33</v>
      </c>
      <c r="D28" s="4" t="s">
        <v>311</v>
      </c>
      <c r="E28" s="4">
        <v>-170.43049999999999</v>
      </c>
      <c r="F28" s="4">
        <v>62.887166666666701</v>
      </c>
      <c r="G28" s="4">
        <v>0</v>
      </c>
      <c r="H28" s="4">
        <v>0</v>
      </c>
      <c r="I28" s="4">
        <v>0</v>
      </c>
      <c r="J28" s="4">
        <v>26.0416666666667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52.0833333333333</v>
      </c>
      <c r="S28" s="4">
        <v>0</v>
      </c>
      <c r="T28" s="4">
        <v>0</v>
      </c>
      <c r="U28" s="4">
        <v>1.0416666666666701</v>
      </c>
      <c r="V28" s="4">
        <v>0</v>
      </c>
      <c r="W28" s="4">
        <v>0</v>
      </c>
      <c r="X28" s="4">
        <v>3.125</v>
      </c>
      <c r="Y28" s="4">
        <v>7.2916666666666696</v>
      </c>
      <c r="Z28" s="4">
        <v>9.375</v>
      </c>
      <c r="AA28" s="4">
        <v>1.0416666666666701</v>
      </c>
      <c r="AB28" s="4">
        <v>96</v>
      </c>
      <c r="AC28" s="4"/>
    </row>
    <row r="29" spans="1:29">
      <c r="A29" s="4">
        <v>2010</v>
      </c>
      <c r="B29" s="4" t="s">
        <v>307</v>
      </c>
      <c r="C29" s="4">
        <v>34</v>
      </c>
      <c r="D29" s="4" t="s">
        <v>136</v>
      </c>
      <c r="E29" s="4">
        <v>-170.26716666666701</v>
      </c>
      <c r="F29" s="4">
        <v>62.993000000000002</v>
      </c>
      <c r="G29" s="4">
        <v>0</v>
      </c>
      <c r="H29" s="4">
        <v>0</v>
      </c>
      <c r="I29" s="4">
        <v>0</v>
      </c>
      <c r="J29" s="4">
        <v>63.855421686747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21.6867469879518</v>
      </c>
      <c r="S29" s="4">
        <v>0</v>
      </c>
      <c r="T29" s="4">
        <v>0</v>
      </c>
      <c r="U29" s="4">
        <v>1.2048192771084301</v>
      </c>
      <c r="V29" s="4">
        <v>0</v>
      </c>
      <c r="W29" s="4">
        <v>0</v>
      </c>
      <c r="X29" s="4">
        <v>9.6385542168674707</v>
      </c>
      <c r="Y29" s="4">
        <v>0</v>
      </c>
      <c r="Z29" s="4">
        <v>3.6144578313253</v>
      </c>
      <c r="AA29" s="4">
        <v>0</v>
      </c>
      <c r="AB29" s="4">
        <v>83</v>
      </c>
      <c r="AC29" s="4"/>
    </row>
    <row r="30" spans="1:29">
      <c r="A30" s="4">
        <v>2010</v>
      </c>
      <c r="B30" s="4" t="s">
        <v>307</v>
      </c>
      <c r="C30" s="4">
        <v>35</v>
      </c>
      <c r="D30" s="4" t="s">
        <v>310</v>
      </c>
      <c r="E30" s="4">
        <v>-170.92816666666701</v>
      </c>
      <c r="F30" s="4">
        <v>62.934333333333299</v>
      </c>
      <c r="G30" s="4">
        <v>0</v>
      </c>
      <c r="H30" s="4">
        <v>0</v>
      </c>
      <c r="I30" s="4">
        <v>0</v>
      </c>
      <c r="J30" s="4">
        <v>41.340782122904997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0.55865921787709505</v>
      </c>
      <c r="R30" s="4">
        <v>36.871508379888297</v>
      </c>
      <c r="S30" s="4">
        <v>0</v>
      </c>
      <c r="T30" s="4">
        <v>0</v>
      </c>
      <c r="U30" s="4">
        <v>1.67597765363128</v>
      </c>
      <c r="V30" s="4">
        <v>0</v>
      </c>
      <c r="W30" s="4">
        <v>0</v>
      </c>
      <c r="X30" s="4">
        <v>2.2346368715083802</v>
      </c>
      <c r="Y30" s="4">
        <v>5.5865921787709496</v>
      </c>
      <c r="Z30" s="4">
        <v>11.731843575418999</v>
      </c>
      <c r="AA30" s="4">
        <v>0</v>
      </c>
      <c r="AB30" s="4">
        <v>179</v>
      </c>
      <c r="AC30" s="4"/>
    </row>
    <row r="31" spans="1:29">
      <c r="A31" s="4">
        <v>2010</v>
      </c>
      <c r="B31" s="4" t="s">
        <v>307</v>
      </c>
      <c r="C31" s="4">
        <v>36</v>
      </c>
      <c r="D31" s="4" t="s">
        <v>309</v>
      </c>
      <c r="E31" s="4">
        <v>-171.03</v>
      </c>
      <c r="F31" s="4">
        <v>62.86</v>
      </c>
      <c r="G31" s="4">
        <v>0</v>
      </c>
      <c r="H31" s="4">
        <v>0</v>
      </c>
      <c r="I31" s="4">
        <v>0</v>
      </c>
      <c r="J31" s="4">
        <v>29.411764705882401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0.53475935828876997</v>
      </c>
      <c r="R31" s="4">
        <v>31.016042780748698</v>
      </c>
      <c r="S31" s="4">
        <v>0</v>
      </c>
      <c r="T31" s="4">
        <v>0</v>
      </c>
      <c r="U31" s="4">
        <v>3.7433155080213898</v>
      </c>
      <c r="V31" s="4">
        <v>0</v>
      </c>
      <c r="W31" s="4">
        <v>0</v>
      </c>
      <c r="X31" s="4">
        <v>1.0695187165775399</v>
      </c>
      <c r="Y31" s="4">
        <v>5.8823529411764701</v>
      </c>
      <c r="Z31" s="4">
        <v>27.807486631016001</v>
      </c>
      <c r="AA31" s="4">
        <v>0.53475935828876997</v>
      </c>
      <c r="AB31" s="4">
        <v>187</v>
      </c>
      <c r="AC31" s="4"/>
    </row>
    <row r="32" spans="1:29">
      <c r="A32" s="4">
        <v>2010</v>
      </c>
      <c r="B32" s="4" t="s">
        <v>307</v>
      </c>
      <c r="C32" s="4">
        <v>37</v>
      </c>
      <c r="D32" s="4" t="s">
        <v>308</v>
      </c>
      <c r="E32" s="4">
        <v>-171.38533333333299</v>
      </c>
      <c r="F32" s="4">
        <v>62.613833333333297</v>
      </c>
      <c r="G32" s="4">
        <v>0</v>
      </c>
      <c r="H32" s="4">
        <v>0</v>
      </c>
      <c r="I32" s="4">
        <v>2.32558139534884</v>
      </c>
      <c r="J32" s="4">
        <v>9.3023255813953494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2.32558139534884</v>
      </c>
      <c r="Q32" s="4">
        <v>2.32558139534884</v>
      </c>
      <c r="R32" s="4">
        <v>55.8139534883721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18.604651162790699</v>
      </c>
      <c r="Y32" s="4">
        <v>2.32558139534884</v>
      </c>
      <c r="Z32" s="4">
        <v>6.9767441860465098</v>
      </c>
      <c r="AA32" s="4">
        <v>0</v>
      </c>
      <c r="AB32" s="4">
        <v>43</v>
      </c>
      <c r="AC32" s="4"/>
    </row>
    <row r="33" spans="1:29">
      <c r="A33" s="4">
        <v>2010</v>
      </c>
      <c r="B33" s="4" t="s">
        <v>307</v>
      </c>
      <c r="C33" s="4">
        <v>38</v>
      </c>
      <c r="D33" s="4" t="s">
        <v>268</v>
      </c>
      <c r="E33" s="4">
        <v>-172.68549999999999</v>
      </c>
      <c r="F33" s="4">
        <v>62.399166666666702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100</v>
      </c>
      <c r="Y33" s="4">
        <v>0</v>
      </c>
      <c r="Z33" s="4">
        <v>0</v>
      </c>
      <c r="AA33" s="4">
        <v>0</v>
      </c>
      <c r="AB33" s="4">
        <v>1</v>
      </c>
      <c r="AC33" s="4"/>
    </row>
    <row r="34" spans="1:29">
      <c r="A34" s="4">
        <v>2010</v>
      </c>
      <c r="B34" s="4" t="s">
        <v>307</v>
      </c>
      <c r="C34" s="4">
        <v>42</v>
      </c>
      <c r="D34" s="4" t="s">
        <v>306</v>
      </c>
      <c r="E34" s="4">
        <v>-174.514833333333</v>
      </c>
      <c r="F34" s="4">
        <v>62.893999999999998</v>
      </c>
      <c r="G34" s="4">
        <v>100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1</v>
      </c>
      <c r="AC34" s="4"/>
    </row>
    <row r="35" spans="1:29">
      <c r="A35" s="4" t="s">
        <v>305</v>
      </c>
      <c r="B35" s="4"/>
      <c r="C35" s="4"/>
      <c r="E35" s="4"/>
      <c r="F35" s="4"/>
      <c r="G35" s="4">
        <v>0.71225071225071201</v>
      </c>
      <c r="H35" s="4">
        <v>0.14245014245014201</v>
      </c>
      <c r="I35" s="4">
        <v>0.35612535612535601</v>
      </c>
      <c r="J35" s="4">
        <v>20.8689458689459</v>
      </c>
      <c r="K35" s="4">
        <v>0</v>
      </c>
      <c r="L35" s="4">
        <v>0.35612535612535601</v>
      </c>
      <c r="M35" s="4">
        <v>0</v>
      </c>
      <c r="N35" s="4">
        <v>0</v>
      </c>
      <c r="O35" s="4">
        <v>0</v>
      </c>
      <c r="P35" s="4">
        <v>0.71225071225071201</v>
      </c>
      <c r="Q35" s="4">
        <v>0.427350427350427</v>
      </c>
      <c r="R35" s="4">
        <v>33.903133903133899</v>
      </c>
      <c r="S35" s="4">
        <v>0.213675213675214</v>
      </c>
      <c r="T35" s="4">
        <v>0</v>
      </c>
      <c r="U35" s="4">
        <v>2.3504273504273501</v>
      </c>
      <c r="V35" s="4">
        <v>7.1225071225071199E-2</v>
      </c>
      <c r="W35" s="4">
        <v>0.427350427350427</v>
      </c>
      <c r="X35" s="4">
        <v>18.447293447293401</v>
      </c>
      <c r="Y35" s="4">
        <v>12.464387464387499</v>
      </c>
      <c r="Z35" s="4">
        <v>8.3333333333333304</v>
      </c>
      <c r="AA35" s="4">
        <v>0.213675213675214</v>
      </c>
      <c r="AB35" s="4">
        <v>1404</v>
      </c>
      <c r="AC35" s="4"/>
    </row>
    <row r="36" spans="1:29">
      <c r="A36" s="4" t="s">
        <v>283</v>
      </c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>
        <v>100</v>
      </c>
      <c r="AC36" s="4"/>
    </row>
    <row r="37" spans="1:29">
      <c r="A37" s="4"/>
      <c r="B37" s="4"/>
      <c r="C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1:29">
      <c r="A38" s="4">
        <v>2009</v>
      </c>
      <c r="B38" s="4" t="s">
        <v>285</v>
      </c>
      <c r="C38" s="4">
        <v>1</v>
      </c>
      <c r="D38" s="4" t="s">
        <v>304</v>
      </c>
      <c r="E38" s="4">
        <v>-175.071</v>
      </c>
      <c r="F38" s="4">
        <v>62.0163333333333</v>
      </c>
      <c r="G38" s="4">
        <v>0</v>
      </c>
      <c r="H38" s="4">
        <v>0</v>
      </c>
      <c r="I38" s="4">
        <v>9.375</v>
      </c>
      <c r="J38" s="4">
        <v>3.125</v>
      </c>
      <c r="K38" s="4">
        <v>9.375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34.375</v>
      </c>
      <c r="V38" s="4">
        <v>9.375</v>
      </c>
      <c r="W38" s="4">
        <v>3.125</v>
      </c>
      <c r="X38" s="4">
        <v>3.125</v>
      </c>
      <c r="Y38" s="4">
        <v>28.125</v>
      </c>
      <c r="Z38" s="4">
        <v>0</v>
      </c>
      <c r="AA38" s="4">
        <v>0</v>
      </c>
      <c r="AB38" s="4">
        <v>32</v>
      </c>
      <c r="AC38" s="4"/>
    </row>
    <row r="39" spans="1:29">
      <c r="A39" s="4">
        <v>2009</v>
      </c>
      <c r="B39" s="4" t="s">
        <v>285</v>
      </c>
      <c r="C39" s="4">
        <v>1</v>
      </c>
      <c r="D39" s="4" t="s">
        <v>303</v>
      </c>
      <c r="E39" s="4">
        <v>-175.071</v>
      </c>
      <c r="F39" s="4">
        <v>62.0163333333333</v>
      </c>
      <c r="G39" s="4">
        <v>0</v>
      </c>
      <c r="H39" s="4">
        <v>0</v>
      </c>
      <c r="I39" s="4">
        <v>7.5862068965517198</v>
      </c>
      <c r="J39" s="4">
        <v>0</v>
      </c>
      <c r="K39" s="4">
        <v>2.7586206896551699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0.68965517241379304</v>
      </c>
      <c r="S39" s="4">
        <v>0</v>
      </c>
      <c r="T39" s="4">
        <v>0</v>
      </c>
      <c r="U39" s="4">
        <v>48.965517241379303</v>
      </c>
      <c r="V39" s="4">
        <v>2.0689655172413799</v>
      </c>
      <c r="W39" s="4">
        <v>2.0689655172413799</v>
      </c>
      <c r="X39" s="4">
        <v>0.68965517241379304</v>
      </c>
      <c r="Y39" s="4">
        <v>35.172413793103402</v>
      </c>
      <c r="Z39" s="4">
        <v>0</v>
      </c>
      <c r="AA39" s="4">
        <v>0</v>
      </c>
      <c r="AB39" s="4">
        <v>145</v>
      </c>
      <c r="AC39" s="4"/>
    </row>
    <row r="40" spans="1:29">
      <c r="A40" s="4">
        <v>2009</v>
      </c>
      <c r="B40" s="4" t="s">
        <v>285</v>
      </c>
      <c r="C40" s="4">
        <v>3</v>
      </c>
      <c r="D40" s="4" t="s">
        <v>302</v>
      </c>
      <c r="E40" s="4">
        <v>-174.53583333333299</v>
      </c>
      <c r="F40" s="4">
        <v>62.380666666666698</v>
      </c>
      <c r="G40" s="4">
        <v>10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0</v>
      </c>
      <c r="W40" s="4">
        <v>0</v>
      </c>
      <c r="X40" s="4">
        <v>10</v>
      </c>
      <c r="Y40" s="4">
        <v>60</v>
      </c>
      <c r="Z40" s="4">
        <v>0</v>
      </c>
      <c r="AA40" s="4">
        <v>0</v>
      </c>
      <c r="AB40" s="4">
        <v>10</v>
      </c>
      <c r="AC40" s="4"/>
    </row>
    <row r="41" spans="1:29">
      <c r="A41" s="4">
        <v>2009</v>
      </c>
      <c r="B41" s="4" t="s">
        <v>285</v>
      </c>
      <c r="C41" s="4" t="s">
        <v>301</v>
      </c>
      <c r="D41" s="4" t="s">
        <v>300</v>
      </c>
      <c r="E41" s="4">
        <v>-174.53583333333299</v>
      </c>
      <c r="F41" s="4">
        <v>62.380666666666698</v>
      </c>
      <c r="G41" s="4">
        <v>0</v>
      </c>
      <c r="H41" s="4">
        <v>0</v>
      </c>
      <c r="I41" s="4">
        <v>2.5641025641025599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2.5641025641025599</v>
      </c>
      <c r="S41" s="4">
        <v>0</v>
      </c>
      <c r="T41" s="4">
        <v>0</v>
      </c>
      <c r="U41" s="4">
        <v>2.5641025641025599</v>
      </c>
      <c r="V41" s="4">
        <v>0</v>
      </c>
      <c r="W41" s="4">
        <v>0</v>
      </c>
      <c r="X41" s="4">
        <v>0</v>
      </c>
      <c r="Y41" s="4">
        <v>92.307692307692307</v>
      </c>
      <c r="Z41" s="4">
        <v>0</v>
      </c>
      <c r="AA41" s="4">
        <v>0</v>
      </c>
      <c r="AB41" s="4">
        <v>39</v>
      </c>
      <c r="AC41" s="4"/>
    </row>
    <row r="42" spans="1:29">
      <c r="A42" s="4">
        <v>2009</v>
      </c>
      <c r="B42" s="4" t="s">
        <v>285</v>
      </c>
      <c r="C42" s="4" t="s">
        <v>299</v>
      </c>
      <c r="D42" s="4" t="s">
        <v>298</v>
      </c>
      <c r="E42" s="4">
        <v>-174.53583333333299</v>
      </c>
      <c r="F42" s="4">
        <v>62.380666666666698</v>
      </c>
      <c r="G42" s="4">
        <v>1.5384615384615401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10.7692307692308</v>
      </c>
      <c r="U42" s="4">
        <v>3.0769230769230802</v>
      </c>
      <c r="V42" s="4">
        <v>0</v>
      </c>
      <c r="W42" s="4">
        <v>1.5384615384615401</v>
      </c>
      <c r="X42" s="4">
        <v>0</v>
      </c>
      <c r="Y42" s="4">
        <v>83.076923076923094</v>
      </c>
      <c r="Z42" s="4">
        <v>0</v>
      </c>
      <c r="AA42" s="4">
        <v>0</v>
      </c>
      <c r="AB42" s="4">
        <v>65</v>
      </c>
      <c r="AC42" s="4"/>
    </row>
    <row r="43" spans="1:29">
      <c r="A43" s="4">
        <v>2009</v>
      </c>
      <c r="B43" s="4" t="s">
        <v>285</v>
      </c>
      <c r="C43" s="4">
        <v>4</v>
      </c>
      <c r="D43" s="4" t="s">
        <v>297</v>
      </c>
      <c r="E43" s="4">
        <v>-173.0865</v>
      </c>
      <c r="F43" s="4">
        <v>62.557833333333299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100</v>
      </c>
      <c r="Z43" s="4">
        <v>0</v>
      </c>
      <c r="AA43" s="4">
        <v>0</v>
      </c>
      <c r="AB43" s="4">
        <v>2</v>
      </c>
      <c r="AC43" s="4"/>
    </row>
    <row r="44" spans="1:29">
      <c r="A44" s="4">
        <v>2009</v>
      </c>
      <c r="B44" s="4" t="s">
        <v>285</v>
      </c>
      <c r="C44" s="4">
        <v>6</v>
      </c>
      <c r="D44" s="4" t="s">
        <v>296</v>
      </c>
      <c r="E44" s="4">
        <v>-173.73699999999999</v>
      </c>
      <c r="F44" s="4">
        <v>63.277666666666697</v>
      </c>
      <c r="G44" s="4">
        <v>33.3333333333333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66.6666666666667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3</v>
      </c>
      <c r="AC44" s="4"/>
    </row>
    <row r="45" spans="1:29">
      <c r="A45" s="4">
        <v>2009</v>
      </c>
      <c r="B45" s="4" t="s">
        <v>285</v>
      </c>
      <c r="C45" s="4" t="s">
        <v>295</v>
      </c>
      <c r="D45" s="4" t="s">
        <v>294</v>
      </c>
      <c r="E45" s="4">
        <v>-173.73699999999999</v>
      </c>
      <c r="F45" s="4">
        <v>63.277666666666697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50</v>
      </c>
      <c r="V45" s="4">
        <v>0</v>
      </c>
      <c r="W45" s="4">
        <v>0</v>
      </c>
      <c r="X45" s="4">
        <v>0</v>
      </c>
      <c r="Y45" s="4">
        <v>50</v>
      </c>
      <c r="Z45" s="4">
        <v>0</v>
      </c>
      <c r="AA45" s="4">
        <v>0</v>
      </c>
      <c r="AB45" s="4">
        <v>2</v>
      </c>
      <c r="AC45" s="4"/>
    </row>
    <row r="46" spans="1:29">
      <c r="A46" s="4">
        <v>2009</v>
      </c>
      <c r="B46" s="4" t="s">
        <v>285</v>
      </c>
      <c r="C46" s="4">
        <v>7</v>
      </c>
      <c r="D46" s="4" t="s">
        <v>293</v>
      </c>
      <c r="E46" s="4">
        <v>-173.14566666666701</v>
      </c>
      <c r="F46" s="4">
        <v>63.103499999999997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100</v>
      </c>
      <c r="Z46" s="4">
        <v>0</v>
      </c>
      <c r="AA46" s="4">
        <v>0</v>
      </c>
      <c r="AB46" s="4">
        <v>2</v>
      </c>
      <c r="AC46" s="4"/>
    </row>
    <row r="47" spans="1:29">
      <c r="A47" s="4">
        <v>2009</v>
      </c>
      <c r="B47" s="4" t="s">
        <v>285</v>
      </c>
      <c r="C47" s="4">
        <v>13</v>
      </c>
      <c r="D47" s="4" t="s">
        <v>292</v>
      </c>
      <c r="E47" s="4">
        <v>-170.64466666666701</v>
      </c>
      <c r="F47" s="4">
        <v>62.811500000000002</v>
      </c>
      <c r="G47" s="4">
        <v>0</v>
      </c>
      <c r="H47" s="4">
        <v>0</v>
      </c>
      <c r="I47" s="4">
        <v>0</v>
      </c>
      <c r="J47" s="4">
        <v>6.25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6.25</v>
      </c>
      <c r="R47" s="4">
        <v>46.875</v>
      </c>
      <c r="S47" s="4">
        <v>0</v>
      </c>
      <c r="T47" s="4">
        <v>0</v>
      </c>
      <c r="U47" s="4">
        <v>6.25</v>
      </c>
      <c r="V47" s="4">
        <v>0</v>
      </c>
      <c r="W47" s="4">
        <v>0</v>
      </c>
      <c r="X47" s="4">
        <v>6.25</v>
      </c>
      <c r="Y47" s="4">
        <v>28.125</v>
      </c>
      <c r="Z47" s="4">
        <v>0</v>
      </c>
      <c r="AA47" s="4">
        <v>0</v>
      </c>
      <c r="AB47" s="4">
        <v>32</v>
      </c>
      <c r="AC47" s="4"/>
    </row>
    <row r="48" spans="1:29">
      <c r="A48" s="4">
        <v>2009</v>
      </c>
      <c r="B48" s="4" t="s">
        <v>285</v>
      </c>
      <c r="C48" s="4">
        <v>14</v>
      </c>
      <c r="D48" s="4" t="s">
        <v>291</v>
      </c>
      <c r="E48" s="4">
        <v>-169.586166666667</v>
      </c>
      <c r="F48" s="4">
        <v>62.757666666666701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80</v>
      </c>
      <c r="Y48" s="4">
        <v>20</v>
      </c>
      <c r="Z48" s="4">
        <v>0</v>
      </c>
      <c r="AA48" s="4">
        <v>0</v>
      </c>
      <c r="AB48" s="4">
        <v>5</v>
      </c>
      <c r="AC48" s="4"/>
    </row>
    <row r="49" spans="1:29">
      <c r="A49" s="4">
        <v>2009</v>
      </c>
      <c r="B49" s="4" t="s">
        <v>285</v>
      </c>
      <c r="C49" s="4">
        <v>22</v>
      </c>
      <c r="D49" s="4" t="s">
        <v>290</v>
      </c>
      <c r="E49" s="4">
        <v>-168.97016666666701</v>
      </c>
      <c r="F49" s="4">
        <v>62.521166666666701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100</v>
      </c>
      <c r="Y49" s="4">
        <v>0</v>
      </c>
      <c r="Z49" s="4">
        <v>0</v>
      </c>
      <c r="AA49" s="4">
        <v>0</v>
      </c>
      <c r="AB49" s="4">
        <v>5</v>
      </c>
      <c r="AC49" s="4"/>
    </row>
    <row r="50" spans="1:29">
      <c r="A50" s="4">
        <v>2009</v>
      </c>
      <c r="B50" s="4" t="s">
        <v>285</v>
      </c>
      <c r="C50" s="4">
        <v>29</v>
      </c>
      <c r="D50" s="4" t="s">
        <v>289</v>
      </c>
      <c r="E50" s="4">
        <v>-170.37049999999999</v>
      </c>
      <c r="F50" s="4">
        <v>62.373666666666701</v>
      </c>
      <c r="G50" s="4">
        <v>0</v>
      </c>
      <c r="H50" s="4">
        <v>0</v>
      </c>
      <c r="I50" s="4">
        <v>0</v>
      </c>
      <c r="J50" s="4">
        <v>2.2727272727272698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90.909090909090907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4.5454545454545503</v>
      </c>
      <c r="Y50" s="4">
        <v>2.2727272727272698</v>
      </c>
      <c r="Z50" s="4">
        <v>0</v>
      </c>
      <c r="AA50" s="4">
        <v>0</v>
      </c>
      <c r="AB50" s="4">
        <v>44</v>
      </c>
      <c r="AC50" s="4"/>
    </row>
    <row r="51" spans="1:29">
      <c r="A51" s="4">
        <v>2009</v>
      </c>
      <c r="B51" s="4" t="s">
        <v>285</v>
      </c>
      <c r="C51" s="4">
        <v>30</v>
      </c>
      <c r="D51" s="4" t="s">
        <v>288</v>
      </c>
      <c r="E51" s="4">
        <v>-170.48</v>
      </c>
      <c r="F51" s="4">
        <v>62.493000000000002</v>
      </c>
      <c r="G51" s="4">
        <v>0</v>
      </c>
      <c r="H51" s="4">
        <v>0</v>
      </c>
      <c r="I51" s="4">
        <v>0</v>
      </c>
      <c r="J51" s="4">
        <v>14.285714285714301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42.857142857142897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28.571428571428601</v>
      </c>
      <c r="Y51" s="4">
        <v>14.285714285714301</v>
      </c>
      <c r="Z51" s="4">
        <v>0</v>
      </c>
      <c r="AA51" s="4">
        <v>0</v>
      </c>
      <c r="AB51" s="4">
        <v>21</v>
      </c>
      <c r="AC51" s="4"/>
    </row>
    <row r="52" spans="1:29">
      <c r="A52" s="4">
        <v>2009</v>
      </c>
      <c r="B52" s="4" t="s">
        <v>285</v>
      </c>
      <c r="C52" s="4" t="s">
        <v>287</v>
      </c>
      <c r="D52" s="4" t="s">
        <v>286</v>
      </c>
      <c r="E52" s="4"/>
      <c r="F52" s="4"/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25</v>
      </c>
      <c r="V52" s="4">
        <v>0</v>
      </c>
      <c r="W52" s="4">
        <v>0</v>
      </c>
      <c r="X52" s="4">
        <v>25</v>
      </c>
      <c r="Y52" s="4">
        <v>50</v>
      </c>
      <c r="Z52" s="4">
        <v>0</v>
      </c>
      <c r="AA52" s="4">
        <v>0</v>
      </c>
      <c r="AB52" s="4">
        <v>4</v>
      </c>
      <c r="AC52" s="4"/>
    </row>
    <row r="53" spans="1:29">
      <c r="A53" s="4">
        <v>2009</v>
      </c>
      <c r="B53" s="4" t="s">
        <v>285</v>
      </c>
      <c r="C53" s="4">
        <v>41</v>
      </c>
      <c r="D53" s="4" t="s">
        <v>284</v>
      </c>
      <c r="E53" s="4">
        <v>-173.82</v>
      </c>
      <c r="F53" s="4">
        <v>62.76</v>
      </c>
      <c r="G53" s="4">
        <v>100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</v>
      </c>
      <c r="AC53" s="4"/>
    </row>
    <row r="54" spans="1:29">
      <c r="A54" s="4"/>
      <c r="B54" s="4"/>
      <c r="C54" s="4"/>
      <c r="E54" s="4"/>
      <c r="F54" s="4"/>
      <c r="G54" s="4">
        <v>0.970873786407767</v>
      </c>
      <c r="H54" s="4">
        <v>0</v>
      </c>
      <c r="I54" s="4">
        <v>3.6407766990291299</v>
      </c>
      <c r="J54" s="4">
        <v>1.6990291262135899</v>
      </c>
      <c r="K54" s="4">
        <v>1.6990291262135899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0.485436893203884</v>
      </c>
      <c r="R54" s="4">
        <v>16.019417475728201</v>
      </c>
      <c r="S54" s="4">
        <v>0</v>
      </c>
      <c r="T54" s="4">
        <v>1.6990291262135899</v>
      </c>
      <c r="U54" s="4">
        <v>22.572815533980599</v>
      </c>
      <c r="V54" s="4">
        <v>1.4563106796116501</v>
      </c>
      <c r="W54" s="4">
        <v>1.21359223300971</v>
      </c>
      <c r="X54" s="4">
        <v>5.5825242718446599</v>
      </c>
      <c r="Y54" s="4">
        <v>42.961165048543698</v>
      </c>
      <c r="Z54" s="4">
        <v>0</v>
      </c>
      <c r="AA54" s="4">
        <v>0</v>
      </c>
      <c r="AB54" s="4">
        <v>412</v>
      </c>
      <c r="AC54" s="4"/>
    </row>
    <row r="55" spans="1:29">
      <c r="A55" s="4" t="s">
        <v>283</v>
      </c>
      <c r="B55" s="4"/>
      <c r="C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>
        <v>100</v>
      </c>
      <c r="AC55" s="4"/>
    </row>
    <row r="56" spans="1:29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>
      <c r="A57" s="4">
        <v>2007</v>
      </c>
      <c r="B57" s="4" t="s">
        <v>280</v>
      </c>
      <c r="C57" s="4"/>
      <c r="D57" s="4" t="s">
        <v>282</v>
      </c>
      <c r="E57" s="4">
        <v>-171.84</v>
      </c>
      <c r="F57" s="4">
        <v>63.5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33.962264150943398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47.169811320754697</v>
      </c>
      <c r="Y57" s="4">
        <v>11.320754716981099</v>
      </c>
      <c r="Z57" s="4">
        <v>7.5471698113207504</v>
      </c>
      <c r="AA57" s="4">
        <v>0</v>
      </c>
      <c r="AB57" s="4">
        <v>53</v>
      </c>
      <c r="AC57" s="4"/>
    </row>
    <row r="58" spans="1:29">
      <c r="A58" s="4">
        <v>2007</v>
      </c>
      <c r="B58" s="4" t="s">
        <v>280</v>
      </c>
      <c r="C58" s="4"/>
      <c r="D58" s="4" t="s">
        <v>281</v>
      </c>
      <c r="E58" s="4">
        <v>-177.12200000000001</v>
      </c>
      <c r="F58" s="4">
        <v>61.613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73.684210526315795</v>
      </c>
      <c r="S58" s="4">
        <v>0</v>
      </c>
      <c r="T58" s="4">
        <v>0</v>
      </c>
      <c r="U58" s="4">
        <v>15.789473684210501</v>
      </c>
      <c r="V58" s="4">
        <v>0</v>
      </c>
      <c r="W58" s="4">
        <v>10.526315789473699</v>
      </c>
      <c r="X58" s="4">
        <v>0</v>
      </c>
      <c r="Y58" s="4">
        <v>0</v>
      </c>
      <c r="Z58" s="4">
        <v>0</v>
      </c>
      <c r="AA58" s="4">
        <v>0</v>
      </c>
      <c r="AB58" s="4">
        <v>19</v>
      </c>
      <c r="AC58" s="4"/>
    </row>
    <row r="59" spans="1:29">
      <c r="A59" s="4">
        <v>2007</v>
      </c>
      <c r="B59" s="4" t="s">
        <v>280</v>
      </c>
      <c r="C59" s="4"/>
      <c r="D59" s="4" t="s">
        <v>141</v>
      </c>
      <c r="E59" s="4">
        <v>-170.95500000000001</v>
      </c>
      <c r="F59" s="4">
        <v>62.607999999999997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90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10</v>
      </c>
      <c r="Y59" s="4">
        <v>0</v>
      </c>
      <c r="Z59" s="4">
        <v>0</v>
      </c>
      <c r="AA59" s="4">
        <v>0</v>
      </c>
      <c r="AB59" s="4">
        <v>10</v>
      </c>
      <c r="AC59" s="4"/>
    </row>
    <row r="60" spans="1:29">
      <c r="A60" s="4"/>
      <c r="B60" s="4"/>
      <c r="C60" s="4"/>
      <c r="E60" s="4"/>
      <c r="F60" s="4"/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50</v>
      </c>
      <c r="S60" s="4">
        <v>0</v>
      </c>
      <c r="T60" s="4">
        <v>0</v>
      </c>
      <c r="U60" s="4">
        <v>3.6585365853658498</v>
      </c>
      <c r="V60" s="4">
        <v>0</v>
      </c>
      <c r="W60" s="4">
        <v>2.4390243902439002</v>
      </c>
      <c r="X60" s="4">
        <v>31.707317073170699</v>
      </c>
      <c r="Y60" s="4">
        <v>7.3170731707317103</v>
      </c>
      <c r="Z60" s="4">
        <v>4.8780487804878003</v>
      </c>
      <c r="AA60" s="4">
        <v>0</v>
      </c>
      <c r="AB60" s="4">
        <v>82</v>
      </c>
      <c r="AC60" s="4"/>
    </row>
    <row r="61" spans="1:29">
      <c r="A61" s="4"/>
      <c r="B61" s="4"/>
      <c r="C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>
      <c r="A63" s="4">
        <v>2006</v>
      </c>
      <c r="B63" s="4" t="s">
        <v>260</v>
      </c>
      <c r="C63" s="4">
        <v>60</v>
      </c>
      <c r="D63" s="4" t="s">
        <v>279</v>
      </c>
      <c r="E63" s="4">
        <v>-169.66800000000001</v>
      </c>
      <c r="F63" s="4">
        <v>65.183000000000007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25</v>
      </c>
      <c r="O63" s="4">
        <v>0</v>
      </c>
      <c r="P63" s="4">
        <v>12.5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12.5</v>
      </c>
      <c r="W63" s="4">
        <v>12.5</v>
      </c>
      <c r="X63" s="4">
        <v>25</v>
      </c>
      <c r="Y63" s="4">
        <v>0</v>
      </c>
      <c r="Z63" s="4">
        <v>0</v>
      </c>
      <c r="AA63" s="4">
        <v>12.5</v>
      </c>
      <c r="AB63" s="4">
        <v>8</v>
      </c>
      <c r="AC63" s="4"/>
    </row>
    <row r="64" spans="1:29">
      <c r="A64" s="4">
        <v>2006</v>
      </c>
      <c r="B64" s="4" t="s">
        <v>260</v>
      </c>
      <c r="C64" s="4">
        <v>62</v>
      </c>
      <c r="D64" s="4" t="s">
        <v>278</v>
      </c>
      <c r="E64" s="4">
        <v>-169.03</v>
      </c>
      <c r="F64" s="4">
        <v>65.177000000000007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100</v>
      </c>
      <c r="Y64" s="4">
        <v>0</v>
      </c>
      <c r="Z64" s="4">
        <v>0</v>
      </c>
      <c r="AA64" s="4">
        <v>0</v>
      </c>
      <c r="AB64" s="4">
        <v>2</v>
      </c>
      <c r="AC64" s="4"/>
    </row>
    <row r="65" spans="1:29">
      <c r="A65" s="4">
        <v>2006</v>
      </c>
      <c r="B65" s="4" t="s">
        <v>260</v>
      </c>
      <c r="C65" s="4">
        <v>64</v>
      </c>
      <c r="D65" s="4" t="s">
        <v>277</v>
      </c>
      <c r="E65" s="4">
        <v>-168.398</v>
      </c>
      <c r="F65" s="4">
        <v>65.177999999999997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12.5</v>
      </c>
      <c r="T65" s="4">
        <v>0</v>
      </c>
      <c r="U65" s="4">
        <v>0</v>
      </c>
      <c r="V65" s="4">
        <v>0</v>
      </c>
      <c r="W65" s="4">
        <v>0</v>
      </c>
      <c r="X65" s="4">
        <v>25</v>
      </c>
      <c r="Y65" s="4">
        <v>37.5</v>
      </c>
      <c r="Z65" s="4">
        <v>12.5</v>
      </c>
      <c r="AA65" s="4">
        <v>12.5</v>
      </c>
      <c r="AB65" s="4">
        <v>8</v>
      </c>
      <c r="AC65" s="4"/>
    </row>
    <row r="66" spans="1:29">
      <c r="A66" s="4">
        <v>2006</v>
      </c>
      <c r="B66" s="4" t="s">
        <v>260</v>
      </c>
      <c r="C66" s="4">
        <v>43</v>
      </c>
      <c r="D66" s="4" t="s">
        <v>276</v>
      </c>
      <c r="E66" s="4">
        <v>-171.602</v>
      </c>
      <c r="F66" s="4">
        <v>64.296000000000006</v>
      </c>
      <c r="G66" s="4">
        <v>0</v>
      </c>
      <c r="H66" s="4">
        <v>0</v>
      </c>
      <c r="I66" s="4">
        <v>0</v>
      </c>
      <c r="J66" s="4">
        <v>0</v>
      </c>
      <c r="K66" s="4">
        <v>20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40</v>
      </c>
      <c r="AA66" s="4">
        <v>40</v>
      </c>
      <c r="AB66" s="4">
        <v>10</v>
      </c>
      <c r="AC66" s="4"/>
    </row>
    <row r="67" spans="1:29">
      <c r="A67" s="4">
        <v>2006</v>
      </c>
      <c r="B67" s="4" t="s">
        <v>260</v>
      </c>
      <c r="C67" s="4">
        <v>27</v>
      </c>
      <c r="D67" s="4" t="s">
        <v>129</v>
      </c>
      <c r="E67" s="4">
        <v>-173.75399999999999</v>
      </c>
      <c r="F67" s="4">
        <v>63.274999999999999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100</v>
      </c>
      <c r="AB67" s="4">
        <v>1</v>
      </c>
      <c r="AC67" s="4"/>
    </row>
    <row r="68" spans="1:29">
      <c r="A68" s="4">
        <v>2006</v>
      </c>
      <c r="B68" s="4" t="s">
        <v>260</v>
      </c>
      <c r="C68" s="4">
        <v>7</v>
      </c>
      <c r="D68" s="4" t="s">
        <v>150</v>
      </c>
      <c r="E68" s="4">
        <v>-176.01599999999999</v>
      </c>
      <c r="F68" s="4">
        <v>62.165999999999997</v>
      </c>
      <c r="G68" s="4">
        <v>0</v>
      </c>
      <c r="H68" s="4">
        <v>0</v>
      </c>
      <c r="I68" s="4">
        <v>0</v>
      </c>
      <c r="J68" s="4">
        <v>0</v>
      </c>
      <c r="K68" s="4">
        <v>6.25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31.25</v>
      </c>
      <c r="V68" s="4">
        <v>0</v>
      </c>
      <c r="W68" s="4">
        <v>6.25</v>
      </c>
      <c r="X68" s="4">
        <v>0</v>
      </c>
      <c r="Y68" s="4">
        <v>50</v>
      </c>
      <c r="Z68" s="4">
        <v>0</v>
      </c>
      <c r="AA68" s="4">
        <v>6.25</v>
      </c>
      <c r="AB68" s="4">
        <v>16</v>
      </c>
      <c r="AC68" s="4"/>
    </row>
    <row r="69" spans="1:29">
      <c r="A69" s="4">
        <v>2006</v>
      </c>
      <c r="B69" s="4" t="s">
        <v>260</v>
      </c>
      <c r="C69" s="4">
        <v>34</v>
      </c>
      <c r="D69" s="4" t="s">
        <v>275</v>
      </c>
      <c r="E69" s="4">
        <v>-170.07400000000001</v>
      </c>
      <c r="F69" s="4">
        <v>62.430999999999997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83.3333333333333</v>
      </c>
      <c r="S69" s="4">
        <v>0</v>
      </c>
      <c r="T69" s="4">
        <v>16.6666666666667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6</v>
      </c>
      <c r="AC69" s="4"/>
    </row>
    <row r="70" spans="1:29">
      <c r="A70" s="4">
        <v>2006</v>
      </c>
      <c r="B70" s="4" t="s">
        <v>260</v>
      </c>
      <c r="C70" s="4">
        <v>14</v>
      </c>
      <c r="D70" s="4" t="s">
        <v>274</v>
      </c>
      <c r="E70" s="4">
        <v>-171.31</v>
      </c>
      <c r="F70" s="4">
        <v>61.78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33.3333333333333</v>
      </c>
      <c r="Y70" s="4">
        <v>66.6666666666667</v>
      </c>
      <c r="Z70" s="4">
        <v>0</v>
      </c>
      <c r="AA70" s="4">
        <v>0</v>
      </c>
      <c r="AB70" s="4">
        <v>6</v>
      </c>
      <c r="AC70" s="4"/>
    </row>
    <row r="71" spans="1:29">
      <c r="A71" s="4">
        <v>2006</v>
      </c>
      <c r="B71" s="4" t="s">
        <v>260</v>
      </c>
      <c r="C71" s="4">
        <v>1</v>
      </c>
      <c r="D71" s="4" t="s">
        <v>124</v>
      </c>
      <c r="E71" s="4">
        <v>-171.95099999999999</v>
      </c>
      <c r="F71" s="4">
        <v>61.384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100</v>
      </c>
      <c r="Z71" s="4">
        <v>0</v>
      </c>
      <c r="AA71" s="4">
        <v>0</v>
      </c>
      <c r="AB71" s="4">
        <v>5</v>
      </c>
      <c r="AC71" s="4"/>
    </row>
    <row r="72" spans="1:29">
      <c r="A72" s="4">
        <v>2006</v>
      </c>
      <c r="B72" s="4" t="s">
        <v>260</v>
      </c>
      <c r="C72" s="4">
        <v>52</v>
      </c>
      <c r="D72" s="4" t="s">
        <v>273</v>
      </c>
      <c r="E72" s="4">
        <v>-170.05500000000001</v>
      </c>
      <c r="F72" s="4">
        <v>64.426000000000002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100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1</v>
      </c>
      <c r="AC72" s="4"/>
    </row>
    <row r="73" spans="1:29">
      <c r="A73" s="4">
        <v>2006</v>
      </c>
      <c r="B73" s="4" t="s">
        <v>260</v>
      </c>
      <c r="C73" s="4">
        <v>99</v>
      </c>
      <c r="D73" s="4" t="s">
        <v>137</v>
      </c>
      <c r="E73" s="4">
        <v>-173.142</v>
      </c>
      <c r="F73" s="4">
        <v>63.103999999999999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100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3</v>
      </c>
      <c r="AC73" s="4"/>
    </row>
    <row r="74" spans="1:29">
      <c r="A74" s="4">
        <v>2006</v>
      </c>
      <c r="B74" s="4" t="s">
        <v>260</v>
      </c>
      <c r="C74" s="4">
        <v>26</v>
      </c>
      <c r="D74" s="4" t="s">
        <v>272</v>
      </c>
      <c r="E74" s="4">
        <v>-173.12200000000001</v>
      </c>
      <c r="F74" s="4">
        <v>63.107999999999997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100</v>
      </c>
      <c r="Z74" s="4">
        <v>0</v>
      </c>
      <c r="AA74" s="4">
        <v>0</v>
      </c>
      <c r="AB74" s="4">
        <v>1</v>
      </c>
      <c r="AC74" s="4"/>
    </row>
    <row r="75" spans="1:29">
      <c r="A75" s="4">
        <v>2006</v>
      </c>
      <c r="B75" s="4" t="s">
        <v>260</v>
      </c>
      <c r="C75" s="4">
        <v>40</v>
      </c>
      <c r="D75" s="4" t="s">
        <v>271</v>
      </c>
      <c r="E75" s="4">
        <v>-173.12200000000001</v>
      </c>
      <c r="F75" s="4">
        <v>63.107999999999997</v>
      </c>
      <c r="G75" s="4">
        <v>50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50</v>
      </c>
      <c r="Z75" s="4">
        <v>0</v>
      </c>
      <c r="AA75" s="4">
        <v>0</v>
      </c>
      <c r="AB75" s="4">
        <v>4</v>
      </c>
      <c r="AC75" s="4"/>
    </row>
    <row r="76" spans="1:29">
      <c r="A76" s="4">
        <v>2006</v>
      </c>
      <c r="B76" s="4" t="s">
        <v>260</v>
      </c>
      <c r="C76" s="4">
        <v>22</v>
      </c>
      <c r="D76" s="4" t="s">
        <v>270</v>
      </c>
      <c r="E76" s="4">
        <v>-173.87100000000001</v>
      </c>
      <c r="F76" s="4">
        <v>62.781999999999996</v>
      </c>
      <c r="G76" s="4">
        <v>100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1</v>
      </c>
      <c r="AC76" s="4"/>
    </row>
    <row r="77" spans="1:29">
      <c r="A77" s="4">
        <v>2006</v>
      </c>
      <c r="B77" s="4" t="s">
        <v>260</v>
      </c>
      <c r="C77" s="4">
        <v>8</v>
      </c>
      <c r="D77" s="4" t="s">
        <v>147</v>
      </c>
      <c r="E77" s="4">
        <v>-174.578</v>
      </c>
      <c r="F77" s="4">
        <v>62.4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50</v>
      </c>
      <c r="V77" s="4">
        <v>0</v>
      </c>
      <c r="W77" s="4">
        <v>0</v>
      </c>
      <c r="X77" s="4">
        <v>0</v>
      </c>
      <c r="Y77" s="4">
        <v>50</v>
      </c>
      <c r="Z77" s="4">
        <v>0</v>
      </c>
      <c r="AA77" s="4">
        <v>0</v>
      </c>
      <c r="AB77" s="4">
        <v>14</v>
      </c>
      <c r="AC77" s="4"/>
    </row>
    <row r="78" spans="1:29">
      <c r="A78" s="4">
        <v>2006</v>
      </c>
      <c r="B78" s="4" t="s">
        <v>260</v>
      </c>
      <c r="C78" s="4">
        <v>110</v>
      </c>
      <c r="D78" s="4" t="s">
        <v>251</v>
      </c>
      <c r="E78" s="4">
        <v>-174.58699999999999</v>
      </c>
      <c r="F78" s="4">
        <v>62.396999999999998</v>
      </c>
      <c r="G78" s="4">
        <v>26.6666666666667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13.3333333333333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53.3333333333333</v>
      </c>
      <c r="Z78" s="4">
        <v>0</v>
      </c>
      <c r="AA78" s="4">
        <v>6.6666666666666696</v>
      </c>
      <c r="AB78" s="4">
        <v>15</v>
      </c>
      <c r="AC78" s="4"/>
    </row>
    <row r="79" spans="1:29">
      <c r="A79" s="4">
        <v>2006</v>
      </c>
      <c r="B79" s="4" t="s">
        <v>260</v>
      </c>
      <c r="C79" s="4">
        <v>6</v>
      </c>
      <c r="D79" s="4" t="s">
        <v>248</v>
      </c>
      <c r="E79" s="4">
        <v>-175.20099999999999</v>
      </c>
      <c r="F79" s="4">
        <v>62.055999999999997</v>
      </c>
      <c r="G79" s="4">
        <v>0</v>
      </c>
      <c r="H79" s="4">
        <v>0</v>
      </c>
      <c r="I79" s="4">
        <v>4.2253521126760596</v>
      </c>
      <c r="J79" s="4">
        <v>0</v>
      </c>
      <c r="K79" s="4">
        <v>1.40845070422535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1.40845070422535</v>
      </c>
      <c r="S79" s="4">
        <v>0</v>
      </c>
      <c r="T79" s="4">
        <v>0</v>
      </c>
      <c r="U79" s="4">
        <v>32.394366197183103</v>
      </c>
      <c r="V79" s="4">
        <v>0</v>
      </c>
      <c r="W79" s="4">
        <v>21.126760563380302</v>
      </c>
      <c r="X79" s="4">
        <v>0</v>
      </c>
      <c r="Y79" s="4">
        <v>39.436619718309899</v>
      </c>
      <c r="Z79" s="4">
        <v>0</v>
      </c>
      <c r="AA79" s="4">
        <v>0</v>
      </c>
      <c r="AB79" s="4">
        <v>71</v>
      </c>
      <c r="AC79" s="4"/>
    </row>
    <row r="80" spans="1:29">
      <c r="A80" s="4">
        <v>2006</v>
      </c>
      <c r="B80" s="4" t="s">
        <v>260</v>
      </c>
      <c r="C80" s="4">
        <v>111</v>
      </c>
      <c r="D80" s="4" t="s">
        <v>269</v>
      </c>
      <c r="E80" s="4">
        <v>-175.20099999999999</v>
      </c>
      <c r="F80" s="4">
        <v>62.055999999999997</v>
      </c>
      <c r="G80" s="4">
        <v>5</v>
      </c>
      <c r="H80" s="4">
        <v>0</v>
      </c>
      <c r="I80" s="4">
        <v>0</v>
      </c>
      <c r="J80" s="4">
        <v>0</v>
      </c>
      <c r="K80" s="4">
        <v>5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25</v>
      </c>
      <c r="V80" s="4">
        <v>0</v>
      </c>
      <c r="W80" s="4">
        <v>20</v>
      </c>
      <c r="X80" s="4">
        <v>0</v>
      </c>
      <c r="Y80" s="4">
        <v>45</v>
      </c>
      <c r="Z80" s="4">
        <v>0</v>
      </c>
      <c r="AA80" s="4">
        <v>0</v>
      </c>
      <c r="AB80" s="4">
        <v>20</v>
      </c>
      <c r="AC80" s="4"/>
    </row>
    <row r="81" spans="1:29">
      <c r="A81" s="4">
        <v>2006</v>
      </c>
      <c r="B81" s="4" t="s">
        <v>260</v>
      </c>
      <c r="C81" s="4">
        <v>16</v>
      </c>
      <c r="D81" s="4" t="s">
        <v>268</v>
      </c>
      <c r="E81" s="4">
        <v>-172.691</v>
      </c>
      <c r="F81" s="4">
        <v>62.405999999999999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23.529411764705898</v>
      </c>
      <c r="Y81" s="4">
        <v>76.470588235294102</v>
      </c>
      <c r="Z81" s="4">
        <v>0</v>
      </c>
      <c r="AA81" s="4">
        <v>0</v>
      </c>
      <c r="AB81" s="4">
        <v>17</v>
      </c>
      <c r="AC81" s="4"/>
    </row>
    <row r="82" spans="1:29">
      <c r="A82" s="4">
        <v>2006</v>
      </c>
      <c r="B82" s="4" t="s">
        <v>260</v>
      </c>
      <c r="C82" s="4">
        <v>56</v>
      </c>
      <c r="D82" s="4" t="s">
        <v>267</v>
      </c>
      <c r="E82" s="4">
        <v>-169.089</v>
      </c>
      <c r="F82" s="4">
        <v>64.674999999999997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100</v>
      </c>
      <c r="Y82" s="4">
        <v>0</v>
      </c>
      <c r="Z82" s="4">
        <v>0</v>
      </c>
      <c r="AA82" s="4">
        <v>0</v>
      </c>
      <c r="AB82" s="4">
        <v>1</v>
      </c>
      <c r="AC82" s="4"/>
    </row>
    <row r="83" spans="1:29">
      <c r="A83" s="4">
        <v>2006</v>
      </c>
      <c r="B83" s="4" t="s">
        <v>260</v>
      </c>
      <c r="C83" s="4">
        <v>84</v>
      </c>
      <c r="D83" s="4" t="s">
        <v>136</v>
      </c>
      <c r="E83" s="4">
        <v>-170.267</v>
      </c>
      <c r="F83" s="4">
        <v>62.99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100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2</v>
      </c>
      <c r="AC83" s="4"/>
    </row>
    <row r="84" spans="1:29">
      <c r="A84" s="4">
        <v>2006</v>
      </c>
      <c r="B84" s="4" t="s">
        <v>260</v>
      </c>
      <c r="C84" s="4">
        <v>85</v>
      </c>
      <c r="D84" s="4" t="s">
        <v>266</v>
      </c>
      <c r="E84" s="4">
        <v>-170.947</v>
      </c>
      <c r="F84" s="4">
        <v>62.615000000000002</v>
      </c>
      <c r="G84" s="4">
        <v>0</v>
      </c>
      <c r="H84" s="4">
        <v>0</v>
      </c>
      <c r="I84" s="4">
        <v>0</v>
      </c>
      <c r="J84" s="4">
        <v>13.7254901960784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3.9215686274509798</v>
      </c>
      <c r="R84" s="4">
        <v>39.2156862745098</v>
      </c>
      <c r="S84" s="4">
        <v>0</v>
      </c>
      <c r="T84" s="4">
        <v>1.9607843137254899</v>
      </c>
      <c r="U84" s="4">
        <v>7.8431372549019596</v>
      </c>
      <c r="V84" s="4">
        <v>0</v>
      </c>
      <c r="W84" s="4">
        <v>0</v>
      </c>
      <c r="X84" s="4">
        <v>5.8823529411764701</v>
      </c>
      <c r="Y84" s="4">
        <v>19.6078431372549</v>
      </c>
      <c r="Z84" s="4">
        <v>7.8431372549019596</v>
      </c>
      <c r="AA84" s="4">
        <v>0</v>
      </c>
      <c r="AB84" s="4">
        <v>51</v>
      </c>
      <c r="AC84" s="4"/>
    </row>
    <row r="85" spans="1:29">
      <c r="A85" s="4">
        <v>2006</v>
      </c>
      <c r="B85" s="4" t="s">
        <v>260</v>
      </c>
      <c r="C85" s="4">
        <v>31</v>
      </c>
      <c r="D85" s="4" t="s">
        <v>265</v>
      </c>
      <c r="E85" s="4">
        <v>-171.84399999999999</v>
      </c>
      <c r="F85" s="4">
        <v>62.494</v>
      </c>
      <c r="G85" s="4">
        <v>0</v>
      </c>
      <c r="H85" s="4">
        <v>0</v>
      </c>
      <c r="I85" s="4">
        <v>0</v>
      </c>
      <c r="J85" s="4">
        <v>3.5714285714285698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78.571428571428598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7.1428571428571397</v>
      </c>
      <c r="Y85" s="4">
        <v>10.714285714285699</v>
      </c>
      <c r="Z85" s="4">
        <v>0</v>
      </c>
      <c r="AA85" s="4">
        <v>0</v>
      </c>
      <c r="AB85" s="4">
        <v>28</v>
      </c>
      <c r="AC85" s="4"/>
    </row>
    <row r="86" spans="1:29">
      <c r="A86" s="4">
        <v>2006</v>
      </c>
      <c r="B86" s="4" t="s">
        <v>260</v>
      </c>
      <c r="C86" s="4">
        <v>87</v>
      </c>
      <c r="D86" s="4" t="s">
        <v>264</v>
      </c>
      <c r="E86" s="4">
        <v>-172.21799999999999</v>
      </c>
      <c r="F86" s="4">
        <v>61.941000000000003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100</v>
      </c>
      <c r="Z86" s="4">
        <v>0</v>
      </c>
      <c r="AA86" s="4">
        <v>0</v>
      </c>
      <c r="AB86" s="4">
        <v>1</v>
      </c>
      <c r="AC86" s="4"/>
    </row>
    <row r="87" spans="1:29">
      <c r="A87" s="4">
        <v>2006</v>
      </c>
      <c r="B87" s="4" t="s">
        <v>260</v>
      </c>
      <c r="C87" s="4">
        <v>2</v>
      </c>
      <c r="D87" s="4" t="s">
        <v>263</v>
      </c>
      <c r="E87" s="4">
        <v>-172.90600000000001</v>
      </c>
      <c r="F87" s="4">
        <v>61.563000000000002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14.285714285714301</v>
      </c>
      <c r="V87" s="4">
        <v>0</v>
      </c>
      <c r="W87" s="4">
        <v>14.285714285714301</v>
      </c>
      <c r="X87" s="4">
        <v>0</v>
      </c>
      <c r="Y87" s="4">
        <v>71.428571428571402</v>
      </c>
      <c r="Z87" s="4">
        <v>0</v>
      </c>
      <c r="AA87" s="4">
        <v>0</v>
      </c>
      <c r="AB87" s="4">
        <v>7</v>
      </c>
      <c r="AC87" s="4"/>
    </row>
    <row r="88" spans="1:29">
      <c r="A88" s="4">
        <v>2006</v>
      </c>
      <c r="B88" s="4" t="s">
        <v>260</v>
      </c>
      <c r="C88" s="4">
        <v>3</v>
      </c>
      <c r="D88" s="4" t="s">
        <v>138</v>
      </c>
      <c r="E88" s="4">
        <v>-173.608</v>
      </c>
      <c r="F88" s="4">
        <v>61.718000000000004</v>
      </c>
      <c r="G88" s="4">
        <v>0</v>
      </c>
      <c r="H88" s="4">
        <v>0</v>
      </c>
      <c r="I88" s="4">
        <v>0</v>
      </c>
      <c r="J88" s="4">
        <v>0</v>
      </c>
      <c r="K88" s="4">
        <v>7.0422535211267601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1.40845070422535</v>
      </c>
      <c r="S88" s="4">
        <v>0</v>
      </c>
      <c r="T88" s="4">
        <v>0</v>
      </c>
      <c r="U88" s="4">
        <v>12.6760563380282</v>
      </c>
      <c r="V88" s="4">
        <v>1.40845070422535</v>
      </c>
      <c r="W88" s="4">
        <v>0</v>
      </c>
      <c r="X88" s="4">
        <v>0</v>
      </c>
      <c r="Y88" s="4">
        <v>77.464788732394396</v>
      </c>
      <c r="Z88" s="4">
        <v>0</v>
      </c>
      <c r="AA88" s="4">
        <v>0</v>
      </c>
      <c r="AB88" s="4">
        <v>71</v>
      </c>
      <c r="AC88" s="4"/>
    </row>
    <row r="89" spans="1:29">
      <c r="A89" s="4">
        <v>2006</v>
      </c>
      <c r="B89" s="4" t="s">
        <v>260</v>
      </c>
      <c r="C89" s="4">
        <v>80</v>
      </c>
      <c r="D89" s="4" t="s">
        <v>262</v>
      </c>
      <c r="E89" s="4">
        <v>-167.60300000000001</v>
      </c>
      <c r="F89" s="4">
        <v>63.844000000000001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53.3333333333333</v>
      </c>
      <c r="S89" s="4">
        <v>6.6666666666666696</v>
      </c>
      <c r="T89" s="4">
        <v>0</v>
      </c>
      <c r="U89" s="4">
        <v>0</v>
      </c>
      <c r="V89" s="4">
        <v>0</v>
      </c>
      <c r="W89" s="4">
        <v>0</v>
      </c>
      <c r="X89" s="4">
        <v>26.6666666666667</v>
      </c>
      <c r="Y89" s="4">
        <v>6.6666666666666696</v>
      </c>
      <c r="Z89" s="4">
        <v>6.6666666666666696</v>
      </c>
      <c r="AA89" s="4">
        <v>0</v>
      </c>
      <c r="AB89" s="4">
        <v>15</v>
      </c>
      <c r="AC89" s="4"/>
    </row>
    <row r="90" spans="1:29">
      <c r="A90" s="4">
        <v>2006</v>
      </c>
      <c r="B90" s="4" t="s">
        <v>260</v>
      </c>
      <c r="C90" s="4">
        <v>78</v>
      </c>
      <c r="D90" s="4" t="s">
        <v>261</v>
      </c>
      <c r="E90" s="4">
        <v>-166.816</v>
      </c>
      <c r="F90" s="4">
        <v>64.201999999999998</v>
      </c>
      <c r="G90" s="4">
        <v>0</v>
      </c>
      <c r="H90" s="4">
        <v>0</v>
      </c>
      <c r="I90" s="4">
        <v>4.5454545454545503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13.636363636363599</v>
      </c>
      <c r="S90" s="4">
        <v>0</v>
      </c>
      <c r="T90" s="4">
        <v>63.636363636363598</v>
      </c>
      <c r="U90" s="4">
        <v>0</v>
      </c>
      <c r="V90" s="4">
        <v>0</v>
      </c>
      <c r="W90" s="4">
        <v>0</v>
      </c>
      <c r="X90" s="4">
        <v>4.5454545454545503</v>
      </c>
      <c r="Y90" s="4">
        <v>0</v>
      </c>
      <c r="Z90" s="4">
        <v>9.0909090909090899</v>
      </c>
      <c r="AA90" s="4">
        <v>4.5454545454545503</v>
      </c>
      <c r="AB90" s="4">
        <v>22</v>
      </c>
      <c r="AC90" s="4"/>
    </row>
    <row r="91" spans="1:29">
      <c r="A91" s="4">
        <v>2006</v>
      </c>
      <c r="B91" s="4" t="s">
        <v>260</v>
      </c>
      <c r="C91" s="4">
        <v>18</v>
      </c>
      <c r="D91" s="4" t="s">
        <v>259</v>
      </c>
      <c r="E91" s="4">
        <v>-173.06899999999999</v>
      </c>
      <c r="F91" s="4">
        <v>62.582000000000001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100</v>
      </c>
      <c r="AB91" s="4">
        <v>1</v>
      </c>
      <c r="AC91" s="4"/>
    </row>
    <row r="92" spans="1:29">
      <c r="A92" s="4"/>
      <c r="B92" s="4"/>
      <c r="C92" s="4"/>
      <c r="E92" s="4"/>
      <c r="F92" s="4"/>
      <c r="G92" s="4">
        <v>1.9607843137254899</v>
      </c>
      <c r="H92" s="4">
        <v>0</v>
      </c>
      <c r="I92" s="4">
        <v>0.98039215686274495</v>
      </c>
      <c r="J92" s="4">
        <v>1.9607843137254899</v>
      </c>
      <c r="K92" s="4">
        <v>2.4509803921568598</v>
      </c>
      <c r="L92" s="4">
        <v>0</v>
      </c>
      <c r="M92" s="4">
        <v>0</v>
      </c>
      <c r="N92" s="4">
        <v>0.49019607843137297</v>
      </c>
      <c r="O92" s="4">
        <v>0</v>
      </c>
      <c r="P92" s="4">
        <v>0.73529411764705899</v>
      </c>
      <c r="Q92" s="4">
        <v>0.49019607843137297</v>
      </c>
      <c r="R92" s="4">
        <v>15.4411764705882</v>
      </c>
      <c r="S92" s="4">
        <v>0.49019607843137297</v>
      </c>
      <c r="T92" s="4">
        <v>3.9215686274509798</v>
      </c>
      <c r="U92" s="4">
        <v>13.9705882352941</v>
      </c>
      <c r="V92" s="4">
        <v>0.49019607843137297</v>
      </c>
      <c r="W92" s="4">
        <v>5.3921568627451002</v>
      </c>
      <c r="X92" s="4">
        <v>5.6372549019607803</v>
      </c>
      <c r="Y92" s="4">
        <v>39.9509803921569</v>
      </c>
      <c r="Z92" s="4">
        <v>2.9411764705882399</v>
      </c>
      <c r="AA92" s="4">
        <v>1.2254901960784299</v>
      </c>
      <c r="AB92" s="4">
        <v>408</v>
      </c>
      <c r="AC92" s="4"/>
    </row>
    <row r="93" spans="1:29">
      <c r="A93" s="4"/>
      <c r="B93" s="4"/>
      <c r="C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29">
      <c r="A94" s="4"/>
      <c r="B94" s="4"/>
      <c r="C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29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29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:29">
      <c r="A97" s="4">
        <v>2004</v>
      </c>
      <c r="B97" s="4" t="s">
        <v>164</v>
      </c>
      <c r="C97" s="4">
        <v>25</v>
      </c>
      <c r="D97" s="4" t="s">
        <v>168</v>
      </c>
      <c r="E97" s="4">
        <v>-175.05651666666699</v>
      </c>
      <c r="F97" s="4">
        <v>62.0133333333333</v>
      </c>
      <c r="G97" s="4">
        <v>0</v>
      </c>
      <c r="H97" s="4">
        <v>2.8571428571428599</v>
      </c>
      <c r="I97" s="4">
        <v>5.71428571428571</v>
      </c>
      <c r="J97" s="4">
        <v>0</v>
      </c>
      <c r="K97" s="4">
        <v>11.4285714285714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28.571428571428601</v>
      </c>
      <c r="V97" s="4">
        <v>0</v>
      </c>
      <c r="W97" s="4">
        <v>14.285714285714301</v>
      </c>
      <c r="X97" s="4">
        <v>2.8571428571428599</v>
      </c>
      <c r="Y97" s="4">
        <v>34.285714285714299</v>
      </c>
      <c r="Z97" s="4">
        <v>0</v>
      </c>
      <c r="AA97" s="4">
        <v>0</v>
      </c>
      <c r="AB97" s="4">
        <v>35</v>
      </c>
      <c r="AC97" s="4"/>
    </row>
    <row r="98" spans="1:29">
      <c r="A98" s="4"/>
      <c r="B98" s="4"/>
      <c r="C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>
        <v>100</v>
      </c>
      <c r="AC98" s="4"/>
    </row>
    <row r="99" spans="1:29">
      <c r="A99" s="4"/>
      <c r="B99" s="4"/>
      <c r="C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:29">
      <c r="A100" s="4"/>
      <c r="B100" s="4"/>
      <c r="C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:29">
      <c r="A101" s="4">
        <v>2003</v>
      </c>
      <c r="B101" s="4" t="s">
        <v>164</v>
      </c>
      <c r="C101" s="4">
        <v>15</v>
      </c>
      <c r="D101" s="4" t="s">
        <v>258</v>
      </c>
      <c r="E101" s="4">
        <v>-169.09899999999999</v>
      </c>
      <c r="F101" s="4">
        <v>64.682000000000002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100</v>
      </c>
      <c r="Y101" s="4">
        <v>0</v>
      </c>
      <c r="Z101" s="4">
        <v>0</v>
      </c>
      <c r="AA101" s="4">
        <v>0</v>
      </c>
      <c r="AB101" s="4">
        <v>3</v>
      </c>
      <c r="AC101" s="4"/>
    </row>
    <row r="102" spans="1:29">
      <c r="A102" s="4">
        <v>2003</v>
      </c>
      <c r="B102" s="4" t="s">
        <v>20</v>
      </c>
      <c r="C102" s="4">
        <v>16</v>
      </c>
      <c r="D102" s="4" t="s">
        <v>18</v>
      </c>
      <c r="E102" s="4">
        <v>-169.881666666667</v>
      </c>
      <c r="F102" s="4">
        <v>64.958666666666701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100</v>
      </c>
      <c r="Y102" s="4">
        <v>0</v>
      </c>
      <c r="Z102" s="4">
        <v>0</v>
      </c>
      <c r="AA102" s="4">
        <v>0</v>
      </c>
      <c r="AB102" s="4">
        <v>4</v>
      </c>
      <c r="AC102" s="4"/>
    </row>
    <row r="103" spans="1:29">
      <c r="A103" s="4">
        <v>2003</v>
      </c>
      <c r="B103" s="4" t="s">
        <v>20</v>
      </c>
      <c r="C103" s="4">
        <v>14</v>
      </c>
      <c r="D103" s="4" t="s">
        <v>257</v>
      </c>
      <c r="E103" s="4">
        <v>-169.921333333333</v>
      </c>
      <c r="F103" s="4">
        <v>64.666166666666697</v>
      </c>
      <c r="G103" s="4">
        <v>3.4482758620689702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3.4482758620689702</v>
      </c>
      <c r="N103" s="4">
        <v>0</v>
      </c>
      <c r="O103" s="4">
        <v>0</v>
      </c>
      <c r="P103" s="4">
        <v>0</v>
      </c>
      <c r="Q103" s="4">
        <v>0</v>
      </c>
      <c r="R103" s="4">
        <v>89.655172413793096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3.4482758620689702</v>
      </c>
      <c r="Y103" s="4">
        <v>0</v>
      </c>
      <c r="Z103" s="4">
        <v>0</v>
      </c>
      <c r="AA103" s="4">
        <v>0</v>
      </c>
      <c r="AB103" s="4">
        <v>29</v>
      </c>
      <c r="AC103" s="4"/>
    </row>
    <row r="104" spans="1:29">
      <c r="A104" s="4">
        <v>2003</v>
      </c>
      <c r="B104" s="4" t="s">
        <v>20</v>
      </c>
      <c r="C104" s="4">
        <v>7</v>
      </c>
      <c r="D104" s="4" t="s">
        <v>256</v>
      </c>
      <c r="E104" s="4">
        <v>-175.05533333333301</v>
      </c>
      <c r="F104" s="4">
        <v>62.012333333333302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16.6666666666667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83.3333333333333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6</v>
      </c>
      <c r="AC104" s="4"/>
    </row>
    <row r="105" spans="1:29">
      <c r="A105" s="4">
        <v>2003</v>
      </c>
      <c r="B105" s="4" t="s">
        <v>20</v>
      </c>
      <c r="C105" s="4">
        <v>8</v>
      </c>
      <c r="D105" s="4" t="s">
        <v>255</v>
      </c>
      <c r="E105" s="4">
        <v>-175.213333333333</v>
      </c>
      <c r="F105" s="4">
        <v>62.049500000000002</v>
      </c>
      <c r="G105" s="4">
        <v>10.714285714285699</v>
      </c>
      <c r="H105" s="4">
        <v>3.5714285714285698</v>
      </c>
      <c r="I105" s="4">
        <v>0</v>
      </c>
      <c r="J105" s="4">
        <v>0</v>
      </c>
      <c r="K105" s="4">
        <v>0</v>
      </c>
      <c r="L105" s="4">
        <v>7.1428571428571397</v>
      </c>
      <c r="M105" s="4">
        <v>0</v>
      </c>
      <c r="N105" s="4">
        <v>10.714285714285699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46.428571428571402</v>
      </c>
      <c r="V105" s="4">
        <v>0</v>
      </c>
      <c r="W105" s="4">
        <v>21.428571428571399</v>
      </c>
      <c r="X105" s="4">
        <v>0</v>
      </c>
      <c r="Y105" s="4">
        <v>0</v>
      </c>
      <c r="Z105" s="4">
        <v>0</v>
      </c>
      <c r="AA105" s="4">
        <v>0</v>
      </c>
      <c r="AB105" s="4">
        <v>28</v>
      </c>
      <c r="AC105" s="4"/>
    </row>
    <row r="106" spans="1:29">
      <c r="A106" s="4">
        <v>2003</v>
      </c>
      <c r="B106" s="4" t="s">
        <v>20</v>
      </c>
      <c r="C106" s="4">
        <v>10</v>
      </c>
      <c r="D106" s="4" t="s">
        <v>254</v>
      </c>
      <c r="E106" s="4">
        <v>-174.571333333333</v>
      </c>
      <c r="F106" s="4">
        <v>62.389499999999998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100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1</v>
      </c>
      <c r="AC106" s="4"/>
    </row>
    <row r="107" spans="1:29">
      <c r="A107" s="4"/>
      <c r="B107" s="4"/>
      <c r="C107" s="4"/>
      <c r="E107" s="4"/>
      <c r="F107" s="4"/>
      <c r="G107" s="4">
        <v>5.6338028169014098</v>
      </c>
      <c r="H107" s="4">
        <v>1.40845070422535</v>
      </c>
      <c r="I107" s="4">
        <v>0</v>
      </c>
      <c r="J107" s="4">
        <v>0</v>
      </c>
      <c r="K107" s="4">
        <v>0</v>
      </c>
      <c r="L107" s="4">
        <v>4.2253521126760596</v>
      </c>
      <c r="M107" s="4">
        <v>1.40845070422535</v>
      </c>
      <c r="N107" s="4">
        <v>4.2253521126760596</v>
      </c>
      <c r="O107" s="4">
        <v>0</v>
      </c>
      <c r="P107" s="4">
        <v>0</v>
      </c>
      <c r="Q107" s="4">
        <v>0</v>
      </c>
      <c r="R107" s="4">
        <v>36.619718309859202</v>
      </c>
      <c r="S107" s="4">
        <v>0</v>
      </c>
      <c r="T107" s="4">
        <v>0</v>
      </c>
      <c r="U107" s="4">
        <v>26.760563380281699</v>
      </c>
      <c r="V107" s="4">
        <v>0</v>
      </c>
      <c r="W107" s="4">
        <v>8.4507042253521103</v>
      </c>
      <c r="X107" s="4">
        <v>11.2676056338028</v>
      </c>
      <c r="Y107" s="4">
        <v>0</v>
      </c>
      <c r="Z107" s="4">
        <v>0</v>
      </c>
      <c r="AA107" s="4">
        <v>0</v>
      </c>
      <c r="AB107" s="4">
        <v>71</v>
      </c>
      <c r="AC107" s="4"/>
    </row>
    <row r="108" spans="1:29">
      <c r="A108" s="4"/>
      <c r="B108" s="4"/>
      <c r="C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>
        <v>100</v>
      </c>
      <c r="AC108" s="4"/>
    </row>
    <row r="109" spans="1:29">
      <c r="A109" s="4"/>
      <c r="B109" s="4"/>
      <c r="C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:29">
      <c r="A110" s="4"/>
      <c r="B110" s="4"/>
      <c r="C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:29">
      <c r="A111" s="4">
        <v>2002</v>
      </c>
      <c r="B111" s="4" t="s">
        <v>164</v>
      </c>
      <c r="C111" s="4">
        <v>7</v>
      </c>
      <c r="D111" s="4" t="s">
        <v>168</v>
      </c>
      <c r="E111" s="4">
        <v>-175.0575</v>
      </c>
      <c r="F111" s="4">
        <v>62.0105</v>
      </c>
      <c r="G111" s="4">
        <v>0</v>
      </c>
      <c r="H111" s="4">
        <v>12.5</v>
      </c>
      <c r="I111" s="4">
        <v>0</v>
      </c>
      <c r="J111" s="4">
        <v>0</v>
      </c>
      <c r="K111" s="4">
        <v>0</v>
      </c>
      <c r="L111" s="4">
        <v>12.5</v>
      </c>
      <c r="M111" s="4">
        <v>0</v>
      </c>
      <c r="N111" s="4">
        <v>0</v>
      </c>
      <c r="O111" s="4">
        <v>0</v>
      </c>
      <c r="P111" s="4">
        <v>25</v>
      </c>
      <c r="Q111" s="4">
        <v>0</v>
      </c>
      <c r="R111" s="4">
        <v>12.5</v>
      </c>
      <c r="S111" s="4">
        <v>0</v>
      </c>
      <c r="T111" s="4">
        <v>0</v>
      </c>
      <c r="U111" s="4">
        <v>12.5</v>
      </c>
      <c r="V111" s="4">
        <v>0</v>
      </c>
      <c r="W111" s="4">
        <v>0</v>
      </c>
      <c r="X111" s="4">
        <v>0</v>
      </c>
      <c r="Y111" s="4">
        <v>25</v>
      </c>
      <c r="Z111" s="4">
        <v>0</v>
      </c>
      <c r="AA111" s="4">
        <v>0</v>
      </c>
      <c r="AB111" s="4">
        <v>8</v>
      </c>
      <c r="AC111" s="4"/>
    </row>
    <row r="112" spans="1:29">
      <c r="A112" s="4">
        <v>2002</v>
      </c>
      <c r="B112" s="4" t="s">
        <v>164</v>
      </c>
      <c r="C112" s="4">
        <v>8</v>
      </c>
      <c r="D112" s="4" t="s">
        <v>167</v>
      </c>
      <c r="E112" s="4">
        <v>-175.20716666666701</v>
      </c>
      <c r="F112" s="4">
        <v>62.049833333333297</v>
      </c>
      <c r="G112" s="4">
        <v>14.285714285714301</v>
      </c>
      <c r="H112" s="4">
        <v>0</v>
      </c>
      <c r="I112" s="4">
        <v>0</v>
      </c>
      <c r="J112" s="4">
        <v>0</v>
      </c>
      <c r="K112" s="4">
        <v>0</v>
      </c>
      <c r="L112" s="4">
        <v>14.285714285714301</v>
      </c>
      <c r="M112" s="4">
        <v>0</v>
      </c>
      <c r="N112" s="4">
        <v>0</v>
      </c>
      <c r="O112" s="4">
        <v>0</v>
      </c>
      <c r="P112" s="4">
        <v>9.5238095238095202</v>
      </c>
      <c r="Q112" s="4">
        <v>0</v>
      </c>
      <c r="R112" s="4">
        <v>0</v>
      </c>
      <c r="S112" s="4">
        <v>0</v>
      </c>
      <c r="T112" s="4">
        <v>0</v>
      </c>
      <c r="U112" s="4">
        <v>19.047619047619001</v>
      </c>
      <c r="V112" s="4">
        <v>0</v>
      </c>
      <c r="W112" s="4">
        <v>23.8095238095238</v>
      </c>
      <c r="X112" s="4">
        <v>4.7619047619047601</v>
      </c>
      <c r="Y112" s="4">
        <v>9.5238095238095202</v>
      </c>
      <c r="Z112" s="4">
        <v>0</v>
      </c>
      <c r="AA112" s="4">
        <v>4.7619047619047601</v>
      </c>
      <c r="AB112" s="4">
        <v>21</v>
      </c>
      <c r="AC112" s="4"/>
    </row>
    <row r="113" spans="1:29">
      <c r="A113" s="4">
        <v>2002</v>
      </c>
      <c r="B113" s="4" t="s">
        <v>164</v>
      </c>
      <c r="C113" s="4">
        <v>10</v>
      </c>
      <c r="D113" s="4" t="s">
        <v>163</v>
      </c>
      <c r="E113" s="4">
        <v>-173.55549999999999</v>
      </c>
      <c r="F113" s="4">
        <v>62.562083333333298</v>
      </c>
      <c r="G113" s="4">
        <v>25</v>
      </c>
      <c r="H113" s="4">
        <v>0</v>
      </c>
      <c r="I113" s="4">
        <v>0</v>
      </c>
      <c r="J113" s="4">
        <v>0</v>
      </c>
      <c r="K113" s="4">
        <v>0</v>
      </c>
      <c r="L113" s="4">
        <v>25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50</v>
      </c>
      <c r="Z113" s="4">
        <v>0</v>
      </c>
      <c r="AA113" s="4">
        <v>0</v>
      </c>
      <c r="AB113" s="4">
        <v>4</v>
      </c>
      <c r="AC113" s="4"/>
    </row>
    <row r="114" spans="1:29">
      <c r="A114" s="4">
        <v>2002</v>
      </c>
      <c r="B114" s="4" t="s">
        <v>164</v>
      </c>
      <c r="C114" s="4">
        <v>16</v>
      </c>
      <c r="D114" s="4" t="s">
        <v>19</v>
      </c>
      <c r="E114" s="4">
        <v>-169.13606666666701</v>
      </c>
      <c r="F114" s="4">
        <v>64.992633333333302</v>
      </c>
      <c r="G114" s="4">
        <v>0</v>
      </c>
      <c r="H114" s="4">
        <v>0</v>
      </c>
      <c r="I114" s="4">
        <v>0</v>
      </c>
      <c r="J114" s="4">
        <v>2.4539877300613502</v>
      </c>
      <c r="K114" s="4">
        <v>0.61349693251533699</v>
      </c>
      <c r="L114" s="4">
        <v>0</v>
      </c>
      <c r="M114" s="4">
        <v>1.22699386503067</v>
      </c>
      <c r="N114" s="4">
        <v>0</v>
      </c>
      <c r="O114" s="4">
        <v>0</v>
      </c>
      <c r="P114" s="4">
        <v>0</v>
      </c>
      <c r="Q114" s="4">
        <v>0</v>
      </c>
      <c r="R114" s="4">
        <v>5.5214723926380396</v>
      </c>
      <c r="S114" s="4">
        <v>0</v>
      </c>
      <c r="T114" s="4">
        <v>0</v>
      </c>
      <c r="U114" s="4">
        <v>9.8159509202454007</v>
      </c>
      <c r="V114" s="4">
        <v>0</v>
      </c>
      <c r="W114" s="4">
        <v>0</v>
      </c>
      <c r="X114" s="4">
        <v>69.325153374233096</v>
      </c>
      <c r="Y114" s="4">
        <v>7.9754601226993902</v>
      </c>
      <c r="Z114" s="4">
        <v>0.61349693251533699</v>
      </c>
      <c r="AA114" s="4">
        <v>2.4539877300613502</v>
      </c>
      <c r="AB114" s="4">
        <v>163</v>
      </c>
      <c r="AC114" s="4"/>
    </row>
    <row r="115" spans="1:29">
      <c r="A115" s="4"/>
      <c r="B115" s="4"/>
      <c r="C115" s="4"/>
      <c r="E115" s="4"/>
      <c r="F115" s="4"/>
      <c r="G115" s="4">
        <v>2.0408163265306101</v>
      </c>
      <c r="H115" s="4">
        <v>0.51020408163265296</v>
      </c>
      <c r="I115" s="4">
        <v>0</v>
      </c>
      <c r="J115" s="4">
        <v>2.0408163265306101</v>
      </c>
      <c r="K115" s="4">
        <v>0.51020408163265296</v>
      </c>
      <c r="L115" s="4">
        <v>2.5510204081632701</v>
      </c>
      <c r="M115" s="4">
        <v>1.0204081632653099</v>
      </c>
      <c r="N115" s="4">
        <v>0</v>
      </c>
      <c r="O115" s="4">
        <v>0</v>
      </c>
      <c r="P115" s="4">
        <v>2.0408163265306101</v>
      </c>
      <c r="Q115" s="4">
        <v>0</v>
      </c>
      <c r="R115" s="4">
        <v>5.1020408163265296</v>
      </c>
      <c r="S115" s="4">
        <v>0</v>
      </c>
      <c r="T115" s="4">
        <v>0</v>
      </c>
      <c r="U115" s="4">
        <v>10.714285714285699</v>
      </c>
      <c r="V115" s="4">
        <v>0</v>
      </c>
      <c r="W115" s="4">
        <v>2.5510204081632701</v>
      </c>
      <c r="X115" s="4">
        <v>58.163265306122398</v>
      </c>
      <c r="Y115" s="4">
        <v>9.6938775510204103</v>
      </c>
      <c r="Z115" s="4">
        <v>0.51020408163265296</v>
      </c>
      <c r="AA115" s="4">
        <v>2.5510204081632701</v>
      </c>
      <c r="AB115" s="4">
        <v>196</v>
      </c>
      <c r="AC115" s="4"/>
    </row>
    <row r="116" spans="1:29">
      <c r="A116" s="4"/>
      <c r="B116" s="4"/>
      <c r="C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>
        <v>100</v>
      </c>
      <c r="AC116" s="4"/>
    </row>
    <row r="117" spans="1:29">
      <c r="A117" s="4"/>
      <c r="B117" s="4"/>
      <c r="C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1:29">
      <c r="A118" s="4"/>
      <c r="B118" s="4"/>
      <c r="C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spans="1:29">
      <c r="A119" s="4">
        <v>2001</v>
      </c>
      <c r="B119" s="4" t="s">
        <v>164</v>
      </c>
      <c r="C119" s="4">
        <v>15</v>
      </c>
      <c r="D119" s="4" t="s">
        <v>18</v>
      </c>
      <c r="E119" s="4">
        <v>-169.14099999999999</v>
      </c>
      <c r="F119" s="4">
        <v>64.989116666666703</v>
      </c>
      <c r="G119" s="4">
        <v>0</v>
      </c>
      <c r="H119" s="4">
        <v>0</v>
      </c>
      <c r="I119" s="4">
        <v>0</v>
      </c>
      <c r="J119" s="4">
        <v>1.1235955056179801</v>
      </c>
      <c r="K119" s="4">
        <v>0</v>
      </c>
      <c r="L119" s="4">
        <v>0</v>
      </c>
      <c r="M119" s="4">
        <v>5.6179775280898898</v>
      </c>
      <c r="N119" s="4">
        <v>0</v>
      </c>
      <c r="O119" s="4">
        <v>0</v>
      </c>
      <c r="P119" s="4">
        <v>0</v>
      </c>
      <c r="Q119" s="4">
        <v>0</v>
      </c>
      <c r="R119" s="4">
        <v>5.6179775280898898</v>
      </c>
      <c r="S119" s="4">
        <v>0</v>
      </c>
      <c r="T119" s="4">
        <v>0</v>
      </c>
      <c r="U119" s="4">
        <v>3.3707865168539302</v>
      </c>
      <c r="V119" s="4">
        <v>0</v>
      </c>
      <c r="W119" s="4">
        <v>0</v>
      </c>
      <c r="X119" s="4">
        <v>67.415730337078699</v>
      </c>
      <c r="Y119" s="4">
        <v>8.9887640449438209</v>
      </c>
      <c r="Z119" s="4">
        <v>2.2471910112359601</v>
      </c>
      <c r="AA119" s="4">
        <v>5.6179775280898898</v>
      </c>
      <c r="AB119" s="4">
        <v>89</v>
      </c>
      <c r="AC119" s="4"/>
    </row>
    <row r="120" spans="1:29">
      <c r="A120" s="4">
        <v>2001</v>
      </c>
      <c r="B120" s="4" t="s">
        <v>164</v>
      </c>
      <c r="C120" s="4">
        <v>7</v>
      </c>
      <c r="D120" s="4" t="s">
        <v>168</v>
      </c>
      <c r="E120" s="4">
        <v>-175.05441666666701</v>
      </c>
      <c r="F120" s="4">
        <v>62.012583333333303</v>
      </c>
      <c r="G120" s="4">
        <v>4.3478260869565197</v>
      </c>
      <c r="H120" s="4">
        <v>0</v>
      </c>
      <c r="I120" s="4">
        <v>4.3478260869565197</v>
      </c>
      <c r="J120" s="4">
        <v>0</v>
      </c>
      <c r="K120" s="4">
        <v>0</v>
      </c>
      <c r="L120" s="4">
        <v>4.3478260869565197</v>
      </c>
      <c r="M120" s="4">
        <v>4.3478260869565197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52.173913043478301</v>
      </c>
      <c r="V120" s="4">
        <v>0</v>
      </c>
      <c r="W120" s="4">
        <v>4.3478260869565197</v>
      </c>
      <c r="X120" s="4">
        <v>0</v>
      </c>
      <c r="Y120" s="4">
        <v>26.086956521739101</v>
      </c>
      <c r="Z120" s="4">
        <v>0</v>
      </c>
      <c r="AA120" s="4">
        <v>0</v>
      </c>
      <c r="AB120" s="4">
        <v>23</v>
      </c>
      <c r="AC120" s="4"/>
    </row>
    <row r="121" spans="1:29">
      <c r="A121" s="4">
        <v>2001</v>
      </c>
      <c r="B121" s="4" t="s">
        <v>164</v>
      </c>
      <c r="C121" s="4">
        <v>8</v>
      </c>
      <c r="D121" s="4" t="s">
        <v>167</v>
      </c>
      <c r="E121" s="4">
        <v>-175.20439999999999</v>
      </c>
      <c r="F121" s="4">
        <v>62.049950000000003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11.1111111111111</v>
      </c>
      <c r="T121" s="4">
        <v>0</v>
      </c>
      <c r="U121" s="4">
        <v>66.6666666666667</v>
      </c>
      <c r="V121" s="4">
        <v>0</v>
      </c>
      <c r="W121" s="4">
        <v>11.1111111111111</v>
      </c>
      <c r="X121" s="4">
        <v>0</v>
      </c>
      <c r="Y121" s="4">
        <v>11.1111111111111</v>
      </c>
      <c r="Z121" s="4">
        <v>0</v>
      </c>
      <c r="AA121" s="4">
        <v>0</v>
      </c>
      <c r="AB121" s="4">
        <v>9</v>
      </c>
      <c r="AC121" s="4"/>
    </row>
    <row r="122" spans="1:29">
      <c r="A122" s="4">
        <v>2001</v>
      </c>
      <c r="B122" s="4" t="s">
        <v>164</v>
      </c>
      <c r="C122" s="4">
        <v>9</v>
      </c>
      <c r="D122" s="4" t="s">
        <v>166</v>
      </c>
      <c r="E122" s="4">
        <v>-174.56729999999999</v>
      </c>
      <c r="F122" s="4">
        <v>62.394100000000002</v>
      </c>
      <c r="G122" s="4">
        <v>33.3333333333333</v>
      </c>
      <c r="H122" s="4">
        <v>0</v>
      </c>
      <c r="I122" s="4">
        <v>0</v>
      </c>
      <c r="J122" s="4">
        <v>0</v>
      </c>
      <c r="K122" s="4">
        <v>0</v>
      </c>
      <c r="L122" s="4">
        <v>33.3333333333333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33.3333333333333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3</v>
      </c>
      <c r="AC122" s="4"/>
    </row>
    <row r="123" spans="1:29" ht="13" customHeight="1">
      <c r="A123" s="4">
        <v>2001</v>
      </c>
      <c r="B123" s="4" t="s">
        <v>164</v>
      </c>
      <c r="C123" s="4">
        <v>11</v>
      </c>
      <c r="D123" s="4" t="s">
        <v>165</v>
      </c>
      <c r="E123" s="4">
        <v>-173.46231666666699</v>
      </c>
      <c r="F123" s="4">
        <v>63.024633333333298</v>
      </c>
      <c r="G123" s="4">
        <v>100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1</v>
      </c>
      <c r="AC123" s="4"/>
    </row>
    <row r="124" spans="1:29">
      <c r="A124" s="4"/>
      <c r="B124" s="4"/>
      <c r="C124" s="4"/>
      <c r="E124" s="4"/>
      <c r="F124" s="4"/>
      <c r="G124" s="4">
        <v>2.4</v>
      </c>
      <c r="H124" s="4">
        <v>0</v>
      </c>
      <c r="I124" s="4">
        <v>0.8</v>
      </c>
      <c r="J124" s="4">
        <v>0.8</v>
      </c>
      <c r="K124" s="4">
        <v>0</v>
      </c>
      <c r="L124" s="4">
        <v>1.6</v>
      </c>
      <c r="M124" s="4">
        <v>4.8</v>
      </c>
      <c r="N124" s="4">
        <v>0</v>
      </c>
      <c r="O124" s="4">
        <v>0</v>
      </c>
      <c r="P124" s="4">
        <v>0</v>
      </c>
      <c r="Q124" s="4">
        <v>0</v>
      </c>
      <c r="R124" s="4">
        <v>4</v>
      </c>
      <c r="S124" s="4">
        <v>0.8</v>
      </c>
      <c r="T124" s="4">
        <v>0</v>
      </c>
      <c r="U124" s="4">
        <v>17.600000000000001</v>
      </c>
      <c r="V124" s="4">
        <v>0</v>
      </c>
      <c r="W124" s="4">
        <v>1.6</v>
      </c>
      <c r="X124" s="4">
        <v>48</v>
      </c>
      <c r="Y124" s="4">
        <v>12</v>
      </c>
      <c r="Z124" s="4">
        <v>1.6</v>
      </c>
      <c r="AA124" s="4">
        <v>4</v>
      </c>
      <c r="AB124" s="4">
        <v>125</v>
      </c>
      <c r="AC124" s="4"/>
    </row>
    <row r="125" spans="1:29">
      <c r="A125" s="4"/>
      <c r="B125" s="4"/>
      <c r="C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>
        <v>100</v>
      </c>
      <c r="AC125" s="4"/>
    </row>
    <row r="126" spans="1:29">
      <c r="A126" s="4"/>
      <c r="B126" s="4"/>
      <c r="C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 spans="1:29">
      <c r="A127" s="4">
        <v>1999</v>
      </c>
      <c r="B127" s="4" t="s">
        <v>250</v>
      </c>
      <c r="C127" s="4" t="s">
        <v>162</v>
      </c>
      <c r="D127" s="4" t="s">
        <v>127</v>
      </c>
      <c r="E127" s="4">
        <v>-171.47300000000001</v>
      </c>
      <c r="F127" s="4">
        <v>63.085999999999999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50</v>
      </c>
      <c r="S127" s="4">
        <v>0</v>
      </c>
      <c r="T127" s="4">
        <v>0</v>
      </c>
      <c r="U127" s="4">
        <v>25</v>
      </c>
      <c r="V127" s="4">
        <v>0</v>
      </c>
      <c r="W127" s="4">
        <v>0</v>
      </c>
      <c r="X127" s="4">
        <v>25</v>
      </c>
      <c r="Y127" s="4">
        <v>0</v>
      </c>
      <c r="Z127" s="4">
        <v>0</v>
      </c>
      <c r="AA127" s="4">
        <v>0</v>
      </c>
      <c r="AB127" s="4">
        <v>4</v>
      </c>
      <c r="AC127" s="4"/>
    </row>
    <row r="128" spans="1:29">
      <c r="A128" s="4">
        <v>1999</v>
      </c>
      <c r="B128" s="4" t="s">
        <v>250</v>
      </c>
      <c r="C128" s="4">
        <v>19</v>
      </c>
      <c r="D128" s="4" t="s">
        <v>161</v>
      </c>
      <c r="E128" s="4">
        <v>-172.30099999999999</v>
      </c>
      <c r="F128" s="4">
        <v>62.563499999999998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88.8888888888889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11.1111111111111</v>
      </c>
      <c r="Y128" s="4">
        <v>0</v>
      </c>
      <c r="Z128" s="4">
        <v>0</v>
      </c>
      <c r="AA128" s="4">
        <v>0</v>
      </c>
      <c r="AB128" s="4">
        <v>9</v>
      </c>
      <c r="AC128" s="4"/>
    </row>
    <row r="129" spans="1:29">
      <c r="A129" s="4">
        <v>1999</v>
      </c>
      <c r="B129" s="4" t="s">
        <v>250</v>
      </c>
      <c r="C129" s="4">
        <v>27</v>
      </c>
      <c r="D129" s="4" t="s">
        <v>253</v>
      </c>
      <c r="E129" s="4">
        <v>-173.042</v>
      </c>
      <c r="F129" s="4">
        <v>63.027500000000003</v>
      </c>
      <c r="G129" s="4">
        <v>100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1</v>
      </c>
      <c r="AC129" s="4"/>
    </row>
    <row r="130" spans="1:29">
      <c r="A130" s="4">
        <v>1999</v>
      </c>
      <c r="B130" s="4" t="s">
        <v>250</v>
      </c>
      <c r="C130" s="4" t="s">
        <v>252</v>
      </c>
      <c r="D130" s="4" t="s">
        <v>251</v>
      </c>
      <c r="E130" s="4">
        <v>-174.19499999999999</v>
      </c>
      <c r="F130" s="4">
        <v>62.562833333333302</v>
      </c>
      <c r="G130" s="4">
        <v>100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1</v>
      </c>
      <c r="AC130" s="4"/>
    </row>
    <row r="131" spans="1:29">
      <c r="A131" s="4">
        <v>1999</v>
      </c>
      <c r="B131" s="4" t="s">
        <v>250</v>
      </c>
      <c r="C131" s="4">
        <v>41</v>
      </c>
      <c r="D131" s="4" t="s">
        <v>145</v>
      </c>
      <c r="E131" s="4">
        <v>-173.76400000000001</v>
      </c>
      <c r="F131" s="4">
        <v>62.249666666666698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11.1111111111111</v>
      </c>
      <c r="V131" s="4">
        <v>0</v>
      </c>
      <c r="W131" s="4">
        <v>0</v>
      </c>
      <c r="X131" s="4">
        <v>88.8888888888889</v>
      </c>
      <c r="Y131" s="4">
        <v>0</v>
      </c>
      <c r="Z131" s="4">
        <v>0</v>
      </c>
      <c r="AA131" s="4">
        <v>0</v>
      </c>
      <c r="AB131" s="4">
        <v>9</v>
      </c>
      <c r="AC131" s="4"/>
    </row>
    <row r="132" spans="1:29">
      <c r="A132" s="4">
        <v>1999</v>
      </c>
      <c r="B132" s="4" t="s">
        <v>250</v>
      </c>
      <c r="C132" s="4" t="s">
        <v>249</v>
      </c>
      <c r="D132" s="4" t="s">
        <v>248</v>
      </c>
      <c r="E132" s="4">
        <v>-175.24700000000001</v>
      </c>
      <c r="F132" s="4">
        <v>62.036000000000001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100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1</v>
      </c>
      <c r="AC132" s="4"/>
    </row>
    <row r="133" spans="1:29">
      <c r="A133" s="4">
        <v>1999</v>
      </c>
      <c r="B133" s="4" t="s">
        <v>125</v>
      </c>
      <c r="C133" s="4">
        <v>5</v>
      </c>
      <c r="D133" s="4" t="s">
        <v>129</v>
      </c>
      <c r="E133" s="4">
        <v>-173.78299999999999</v>
      </c>
      <c r="F133" s="4">
        <v>63.286000000000001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100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1</v>
      </c>
      <c r="AC133" s="4"/>
    </row>
    <row r="134" spans="1:29">
      <c r="A134" s="4">
        <v>1999</v>
      </c>
      <c r="B134" s="4" t="s">
        <v>125</v>
      </c>
      <c r="C134" s="4">
        <v>20</v>
      </c>
      <c r="D134" s="4" t="s">
        <v>128</v>
      </c>
      <c r="E134" s="4">
        <v>-173.55600000000001</v>
      </c>
      <c r="F134" s="4">
        <v>62.563000000000002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100</v>
      </c>
      <c r="Z134" s="4">
        <v>0</v>
      </c>
      <c r="AA134" s="4">
        <v>0</v>
      </c>
      <c r="AB134" s="4">
        <v>1</v>
      </c>
      <c r="AC134" s="4"/>
    </row>
    <row r="135" spans="1:29">
      <c r="A135" s="4">
        <v>1999</v>
      </c>
      <c r="B135" s="4" t="s">
        <v>125</v>
      </c>
      <c r="C135" s="4">
        <v>22</v>
      </c>
      <c r="D135" s="4" t="s">
        <v>127</v>
      </c>
      <c r="E135" s="4">
        <v>-171.47499999999999</v>
      </c>
      <c r="F135" s="4">
        <v>63.087000000000003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60</v>
      </c>
      <c r="S135" s="4">
        <v>0</v>
      </c>
      <c r="T135" s="4">
        <v>0</v>
      </c>
      <c r="U135" s="4">
        <v>40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5</v>
      </c>
      <c r="AC135" s="4"/>
    </row>
    <row r="136" spans="1:29">
      <c r="A136" s="4">
        <v>1999</v>
      </c>
      <c r="B136" s="4" t="s">
        <v>125</v>
      </c>
      <c r="C136" s="4">
        <v>25</v>
      </c>
      <c r="D136" s="4" t="s">
        <v>147</v>
      </c>
      <c r="E136" s="4">
        <v>-174.57</v>
      </c>
      <c r="F136" s="4">
        <v>62.393999999999998</v>
      </c>
      <c r="G136" s="4">
        <v>50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50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2</v>
      </c>
      <c r="AC136" s="4"/>
    </row>
    <row r="137" spans="1:29">
      <c r="A137" s="4">
        <v>1999</v>
      </c>
      <c r="B137" s="4" t="s">
        <v>125</v>
      </c>
      <c r="C137" s="4">
        <v>27</v>
      </c>
      <c r="D137" s="4" t="s">
        <v>145</v>
      </c>
      <c r="E137" s="4">
        <v>-173.75399999999999</v>
      </c>
      <c r="F137" s="4">
        <v>62.247999999999998</v>
      </c>
      <c r="G137" s="4">
        <v>5.8823529411764701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17.647058823529399</v>
      </c>
      <c r="V137" s="4">
        <v>0</v>
      </c>
      <c r="W137" s="4">
        <v>0</v>
      </c>
      <c r="X137" s="4">
        <v>76.470588235294102</v>
      </c>
      <c r="Y137" s="4">
        <v>0</v>
      </c>
      <c r="Z137" s="4">
        <v>0</v>
      </c>
      <c r="AA137" s="4">
        <v>0</v>
      </c>
      <c r="AB137" s="4">
        <v>17</v>
      </c>
      <c r="AC137" s="4"/>
    </row>
    <row r="138" spans="1:29">
      <c r="A138" s="4">
        <v>1999</v>
      </c>
      <c r="B138" s="4" t="s">
        <v>125</v>
      </c>
      <c r="C138" s="4">
        <v>28</v>
      </c>
      <c r="D138" s="4" t="s">
        <v>146</v>
      </c>
      <c r="E138" s="4">
        <v>-174.38200000000001</v>
      </c>
      <c r="F138" s="4">
        <v>61.881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50</v>
      </c>
      <c r="V138" s="4">
        <v>0</v>
      </c>
      <c r="W138" s="4">
        <v>0</v>
      </c>
      <c r="X138" s="4">
        <v>50</v>
      </c>
      <c r="Y138" s="4">
        <v>0</v>
      </c>
      <c r="Z138" s="4">
        <v>0</v>
      </c>
      <c r="AA138" s="4">
        <v>0</v>
      </c>
      <c r="AB138" s="4">
        <v>2</v>
      </c>
      <c r="AC138" s="4"/>
    </row>
    <row r="139" spans="1:29">
      <c r="A139" s="4">
        <v>1999</v>
      </c>
      <c r="B139" s="4" t="s">
        <v>125</v>
      </c>
      <c r="C139" s="4">
        <v>30</v>
      </c>
      <c r="D139" s="4" t="s">
        <v>139</v>
      </c>
      <c r="E139" s="4">
        <v>-172.93700000000001</v>
      </c>
      <c r="F139" s="4">
        <v>62.079000000000001</v>
      </c>
      <c r="G139" s="4">
        <v>5.4054054054054097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94.594594594594597</v>
      </c>
      <c r="Y139" s="4">
        <v>0</v>
      </c>
      <c r="Z139" s="4">
        <v>0</v>
      </c>
      <c r="AA139" s="4">
        <v>0</v>
      </c>
      <c r="AB139" s="4">
        <v>37</v>
      </c>
      <c r="AC139" s="4"/>
    </row>
    <row r="140" spans="1:29">
      <c r="A140" s="4">
        <v>1999</v>
      </c>
      <c r="B140" s="4" t="s">
        <v>125</v>
      </c>
      <c r="C140" s="4">
        <v>31</v>
      </c>
      <c r="D140" s="4" t="s">
        <v>142</v>
      </c>
      <c r="E140" s="4">
        <v>-172.309</v>
      </c>
      <c r="F140" s="4">
        <v>62.44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77.894736842105303</v>
      </c>
      <c r="S140" s="4">
        <v>0</v>
      </c>
      <c r="T140" s="4">
        <v>0</v>
      </c>
      <c r="U140" s="4">
        <v>1.0526315789473699</v>
      </c>
      <c r="V140" s="4">
        <v>0</v>
      </c>
      <c r="W140" s="4">
        <v>0</v>
      </c>
      <c r="X140" s="4">
        <v>21.052631578947398</v>
      </c>
      <c r="Y140" s="4">
        <v>0</v>
      </c>
      <c r="Z140" s="4">
        <v>0</v>
      </c>
      <c r="AA140" s="4">
        <v>0</v>
      </c>
      <c r="AB140" s="4">
        <v>95</v>
      </c>
      <c r="AC140" s="4"/>
    </row>
    <row r="141" spans="1:29">
      <c r="A141" s="4">
        <v>1999</v>
      </c>
      <c r="B141" s="4" t="s">
        <v>125</v>
      </c>
      <c r="C141" s="4">
        <v>32</v>
      </c>
      <c r="D141" s="4" t="s">
        <v>140</v>
      </c>
      <c r="E141" s="4">
        <v>-171.57300000000001</v>
      </c>
      <c r="F141" s="4">
        <v>62.28</v>
      </c>
      <c r="G141" s="4">
        <v>0</v>
      </c>
      <c r="H141" s="4">
        <v>0</v>
      </c>
      <c r="I141" s="4">
        <v>0</v>
      </c>
      <c r="J141" s="4">
        <v>1.0101010101010099</v>
      </c>
      <c r="K141" s="4">
        <v>0.25252525252525299</v>
      </c>
      <c r="L141" s="4">
        <v>0</v>
      </c>
      <c r="M141" s="4">
        <v>0</v>
      </c>
      <c r="N141" s="4">
        <v>0</v>
      </c>
      <c r="O141" s="4">
        <v>0</v>
      </c>
      <c r="P141" s="4">
        <v>0.25252525252525299</v>
      </c>
      <c r="Q141" s="4">
        <v>0</v>
      </c>
      <c r="R141" s="4">
        <v>87.878787878787904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10.1010101010101</v>
      </c>
      <c r="Y141" s="4">
        <v>0.50505050505050497</v>
      </c>
      <c r="Z141" s="4">
        <v>0</v>
      </c>
      <c r="AA141" s="4">
        <v>0</v>
      </c>
      <c r="AB141" s="4">
        <v>396</v>
      </c>
      <c r="AC141" s="4"/>
    </row>
    <row r="142" spans="1:29">
      <c r="A142" s="4">
        <v>1999</v>
      </c>
      <c r="B142" s="4" t="s">
        <v>125</v>
      </c>
      <c r="C142" s="4">
        <v>35</v>
      </c>
      <c r="D142" s="4" t="s">
        <v>126</v>
      </c>
      <c r="E142" s="4">
        <v>-172.21199999999999</v>
      </c>
      <c r="F142" s="4">
        <v>61.927999999999997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27.272727272727298</v>
      </c>
      <c r="V142" s="4">
        <v>0</v>
      </c>
      <c r="W142" s="4">
        <v>0</v>
      </c>
      <c r="X142" s="4">
        <v>72.727272727272705</v>
      </c>
      <c r="Y142" s="4">
        <v>0</v>
      </c>
      <c r="Z142" s="4">
        <v>0</v>
      </c>
      <c r="AA142" s="4">
        <v>0</v>
      </c>
      <c r="AB142" s="4">
        <v>11</v>
      </c>
      <c r="AC142" s="4"/>
    </row>
    <row r="143" spans="1:29">
      <c r="A143" s="4">
        <v>1999</v>
      </c>
      <c r="B143" s="4" t="s">
        <v>125</v>
      </c>
      <c r="C143" s="4">
        <v>37</v>
      </c>
      <c r="D143" s="4" t="s">
        <v>124</v>
      </c>
      <c r="E143" s="4">
        <v>-171.946</v>
      </c>
      <c r="F143" s="4">
        <v>61.38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100</v>
      </c>
      <c r="Z143" s="4">
        <v>0</v>
      </c>
      <c r="AA143" s="4">
        <v>0</v>
      </c>
      <c r="AB143" s="4">
        <v>1</v>
      </c>
      <c r="AC143" s="4"/>
    </row>
    <row r="144" spans="1:29">
      <c r="A144" s="4"/>
      <c r="B144" s="4"/>
      <c r="C144" s="4"/>
      <c r="E144" s="4"/>
      <c r="F144" s="4"/>
      <c r="G144" s="4">
        <v>1.0118043844856699</v>
      </c>
      <c r="H144" s="4">
        <v>0</v>
      </c>
      <c r="I144" s="4">
        <v>0</v>
      </c>
      <c r="J144" s="4">
        <v>0.67453625632377701</v>
      </c>
      <c r="K144" s="4">
        <v>0.168634064080944</v>
      </c>
      <c r="L144" s="4">
        <v>0</v>
      </c>
      <c r="M144" s="4">
        <v>0</v>
      </c>
      <c r="N144" s="4">
        <v>0</v>
      </c>
      <c r="O144" s="4">
        <v>0</v>
      </c>
      <c r="P144" s="4">
        <v>0.168634064080944</v>
      </c>
      <c r="Q144" s="4">
        <v>0</v>
      </c>
      <c r="R144" s="4">
        <v>73.355817875210803</v>
      </c>
      <c r="S144" s="4">
        <v>0</v>
      </c>
      <c r="T144" s="4">
        <v>0</v>
      </c>
      <c r="U144" s="4">
        <v>2.5295109612141702</v>
      </c>
      <c r="V144" s="4">
        <v>0</v>
      </c>
      <c r="W144" s="4">
        <v>0</v>
      </c>
      <c r="X144" s="4">
        <v>21.416526138279899</v>
      </c>
      <c r="Y144" s="4">
        <v>0.67453625632377701</v>
      </c>
      <c r="Z144" s="4">
        <v>0</v>
      </c>
      <c r="AA144" s="4">
        <v>0</v>
      </c>
      <c r="AB144" s="4">
        <v>593</v>
      </c>
      <c r="AC144" s="4"/>
    </row>
    <row r="145" spans="1:29">
      <c r="A145" s="4"/>
      <c r="B145" s="4"/>
      <c r="C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>
        <v>100</v>
      </c>
      <c r="AC145" s="4"/>
    </row>
    <row r="146" spans="1:29">
      <c r="A146" s="4"/>
      <c r="B146" s="4"/>
      <c r="C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spans="1:29">
      <c r="A147" s="4">
        <v>1994</v>
      </c>
      <c r="B147" s="4" t="s">
        <v>135</v>
      </c>
      <c r="C147" s="4">
        <v>16</v>
      </c>
      <c r="D147" s="4" t="s">
        <v>203</v>
      </c>
      <c r="E147" s="4">
        <v>-168.21</v>
      </c>
      <c r="F147" s="4">
        <v>59.564999999999998</v>
      </c>
      <c r="G147" s="4">
        <v>0</v>
      </c>
      <c r="H147" s="4">
        <v>0</v>
      </c>
      <c r="I147" s="4">
        <v>0</v>
      </c>
      <c r="J147" s="4">
        <v>4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16</v>
      </c>
      <c r="S147" s="4">
        <v>0</v>
      </c>
      <c r="T147" s="4">
        <v>0</v>
      </c>
      <c r="U147" s="4">
        <v>0</v>
      </c>
      <c r="V147" s="4">
        <v>0</v>
      </c>
      <c r="W147" s="4">
        <v>8</v>
      </c>
      <c r="X147" s="4">
        <v>68</v>
      </c>
      <c r="Y147" s="4">
        <v>0</v>
      </c>
      <c r="Z147" s="4">
        <v>4</v>
      </c>
      <c r="AA147" s="4">
        <v>0</v>
      </c>
      <c r="AB147" s="4">
        <v>50</v>
      </c>
      <c r="AC147" s="4"/>
    </row>
    <row r="148" spans="1:29">
      <c r="A148" s="4">
        <v>1994</v>
      </c>
      <c r="B148" s="4" t="s">
        <v>135</v>
      </c>
      <c r="C148" s="4">
        <v>17</v>
      </c>
      <c r="D148" s="4" t="s">
        <v>202</v>
      </c>
      <c r="E148" s="4">
        <v>-168.48</v>
      </c>
      <c r="F148" s="4">
        <v>59.662999999999997</v>
      </c>
      <c r="G148" s="4">
        <v>0</v>
      </c>
      <c r="H148" s="4">
        <v>0</v>
      </c>
      <c r="I148" s="4">
        <v>0</v>
      </c>
      <c r="J148" s="4">
        <v>4.3478260869565197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11.5942028985507</v>
      </c>
      <c r="S148" s="4">
        <v>0</v>
      </c>
      <c r="T148" s="4">
        <v>0</v>
      </c>
      <c r="U148" s="4">
        <v>0</v>
      </c>
      <c r="V148" s="4">
        <v>0</v>
      </c>
      <c r="W148" s="4">
        <v>5.7971014492753596</v>
      </c>
      <c r="X148" s="4">
        <v>72.463768115942003</v>
      </c>
      <c r="Y148" s="4">
        <v>0</v>
      </c>
      <c r="Z148" s="4">
        <v>2.8985507246376798</v>
      </c>
      <c r="AA148" s="4">
        <v>2.8985507246376798</v>
      </c>
      <c r="AB148" s="4">
        <v>69</v>
      </c>
      <c r="AC148" s="4"/>
    </row>
    <row r="149" spans="1:29">
      <c r="A149" s="4">
        <v>1994</v>
      </c>
      <c r="B149" s="4" t="s">
        <v>135</v>
      </c>
      <c r="C149" s="4">
        <v>18</v>
      </c>
      <c r="D149" s="4" t="s">
        <v>201</v>
      </c>
      <c r="E149" s="4">
        <v>-168.45</v>
      </c>
      <c r="F149" s="4">
        <v>59.491999999999997</v>
      </c>
      <c r="G149" s="4">
        <v>0</v>
      </c>
      <c r="H149" s="4">
        <v>1.63934426229508</v>
      </c>
      <c r="I149" s="4">
        <v>0</v>
      </c>
      <c r="J149" s="4">
        <v>8.1967213114754092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13.1147540983607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77.049180327868896</v>
      </c>
      <c r="Y149" s="4">
        <v>0</v>
      </c>
      <c r="Z149" s="4">
        <v>0</v>
      </c>
      <c r="AA149" s="4">
        <v>0</v>
      </c>
      <c r="AB149" s="4">
        <v>61</v>
      </c>
      <c r="AC149" s="4"/>
    </row>
    <row r="150" spans="1:29">
      <c r="A150" s="4">
        <v>1994</v>
      </c>
      <c r="B150" s="4" t="s">
        <v>135</v>
      </c>
      <c r="C150" s="4">
        <v>21</v>
      </c>
      <c r="D150" s="4" t="s">
        <v>313</v>
      </c>
      <c r="E150" s="4">
        <v>-168.74799999999999</v>
      </c>
      <c r="F150" s="4">
        <v>59.405000000000001</v>
      </c>
      <c r="G150" s="4">
        <v>0</v>
      </c>
      <c r="H150" s="4">
        <v>0</v>
      </c>
      <c r="I150" s="4">
        <v>1.1111111111111101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60</v>
      </c>
      <c r="S150" s="4">
        <v>0</v>
      </c>
      <c r="T150" s="4">
        <v>0</v>
      </c>
      <c r="U150" s="4">
        <v>5.5555555555555598</v>
      </c>
      <c r="V150" s="4">
        <v>0</v>
      </c>
      <c r="W150" s="4">
        <v>0</v>
      </c>
      <c r="X150" s="4">
        <v>33.3333333333333</v>
      </c>
      <c r="Y150" s="4">
        <v>0</v>
      </c>
      <c r="Z150" s="4">
        <v>0</v>
      </c>
      <c r="AA150" s="4">
        <v>0</v>
      </c>
      <c r="AB150" s="4">
        <v>90</v>
      </c>
      <c r="AC150" s="4"/>
    </row>
    <row r="151" spans="1:29">
      <c r="A151" s="4">
        <v>1994</v>
      </c>
      <c r="B151" s="4" t="s">
        <v>135</v>
      </c>
      <c r="C151" s="4">
        <v>22</v>
      </c>
      <c r="D151" s="4" t="s">
        <v>312</v>
      </c>
      <c r="E151" s="4">
        <v>-167.73699999999999</v>
      </c>
      <c r="F151" s="4">
        <v>59.767000000000003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50</v>
      </c>
      <c r="V151" s="4">
        <v>0</v>
      </c>
      <c r="W151" s="4">
        <v>0</v>
      </c>
      <c r="X151" s="4">
        <v>0</v>
      </c>
      <c r="Y151" s="4">
        <v>0</v>
      </c>
      <c r="Z151" s="4">
        <v>50</v>
      </c>
      <c r="AA151" s="4">
        <v>0</v>
      </c>
      <c r="AB151" s="4">
        <v>2</v>
      </c>
      <c r="AC151" s="4"/>
    </row>
    <row r="152" spans="1:29">
      <c r="A152" s="4">
        <v>1994</v>
      </c>
      <c r="B152" s="4" t="s">
        <v>135</v>
      </c>
      <c r="C152" s="4">
        <v>24</v>
      </c>
      <c r="D152" s="4" t="s">
        <v>41</v>
      </c>
      <c r="E152" s="4">
        <v>-167.58199999999999</v>
      </c>
      <c r="F152" s="4">
        <v>59.417000000000002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63.636363636363598</v>
      </c>
      <c r="Y152" s="4">
        <v>0</v>
      </c>
      <c r="Z152" s="4">
        <v>36.363636363636402</v>
      </c>
      <c r="AA152" s="4">
        <v>0</v>
      </c>
      <c r="AB152" s="4">
        <v>11</v>
      </c>
      <c r="AC152" s="4"/>
    </row>
    <row r="153" spans="1:29">
      <c r="A153" s="4">
        <v>1994</v>
      </c>
      <c r="B153" s="4" t="s">
        <v>135</v>
      </c>
      <c r="C153" s="4">
        <v>25</v>
      </c>
      <c r="D153" s="4" t="s">
        <v>40</v>
      </c>
      <c r="E153" s="4">
        <v>-168</v>
      </c>
      <c r="F153" s="4">
        <v>59.216999999999999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100</v>
      </c>
      <c r="Y153" s="4">
        <v>0</v>
      </c>
      <c r="Z153" s="4">
        <v>0</v>
      </c>
      <c r="AA153" s="4">
        <v>0</v>
      </c>
      <c r="AB153" s="4">
        <v>7</v>
      </c>
      <c r="AC153" s="4"/>
    </row>
    <row r="154" spans="1:29">
      <c r="A154" s="4">
        <v>1994</v>
      </c>
      <c r="B154" s="4" t="s">
        <v>135</v>
      </c>
      <c r="C154" s="4">
        <v>28</v>
      </c>
      <c r="D154" s="4" t="s">
        <v>119</v>
      </c>
      <c r="E154" s="4">
        <v>-166.953</v>
      </c>
      <c r="F154" s="4">
        <v>59.268000000000001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25</v>
      </c>
      <c r="Y154" s="4">
        <v>0</v>
      </c>
      <c r="Z154" s="4">
        <v>75</v>
      </c>
      <c r="AA154" s="4">
        <v>0</v>
      </c>
      <c r="AB154" s="4">
        <v>4</v>
      </c>
      <c r="AC154" s="4"/>
    </row>
    <row r="155" spans="1:29">
      <c r="A155" s="4">
        <v>1994</v>
      </c>
      <c r="B155" s="4" t="s">
        <v>135</v>
      </c>
      <c r="C155" s="4">
        <v>29</v>
      </c>
      <c r="D155" s="4" t="s">
        <v>156</v>
      </c>
      <c r="E155" s="4">
        <v>-166.46700000000001</v>
      </c>
      <c r="F155" s="4">
        <v>59.468000000000004</v>
      </c>
      <c r="G155" s="4">
        <v>0</v>
      </c>
      <c r="H155" s="4">
        <v>0</v>
      </c>
      <c r="I155" s="4">
        <v>0</v>
      </c>
      <c r="J155" s="4">
        <v>66.6666666666667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33.3333333333333</v>
      </c>
      <c r="AA155" s="4">
        <v>0</v>
      </c>
      <c r="AB155" s="4">
        <v>3</v>
      </c>
      <c r="AC155" s="4"/>
    </row>
    <row r="156" spans="1:29">
      <c r="A156" s="4">
        <v>1994</v>
      </c>
      <c r="B156" s="4" t="s">
        <v>135</v>
      </c>
      <c r="C156" s="4">
        <v>31</v>
      </c>
      <c r="D156" s="4" t="s">
        <v>155</v>
      </c>
      <c r="E156" s="4">
        <v>-166.64</v>
      </c>
      <c r="F156" s="4">
        <v>59.781999999999996</v>
      </c>
      <c r="G156" s="4">
        <v>0</v>
      </c>
      <c r="H156" s="4">
        <v>0</v>
      </c>
      <c r="I156" s="4">
        <v>0</v>
      </c>
      <c r="J156" s="4">
        <v>42.105263157894697</v>
      </c>
      <c r="K156" s="4">
        <v>15.789473684210501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5.2631578947368398</v>
      </c>
      <c r="Y156" s="4">
        <v>0</v>
      </c>
      <c r="Z156" s="4">
        <v>10.526315789473699</v>
      </c>
      <c r="AA156" s="4">
        <v>26.315789473684202</v>
      </c>
      <c r="AB156" s="4">
        <v>19</v>
      </c>
      <c r="AC156" s="4"/>
    </row>
    <row r="157" spans="1:29">
      <c r="A157" s="4">
        <v>1994</v>
      </c>
      <c r="B157" s="4" t="s">
        <v>135</v>
      </c>
      <c r="C157" s="4">
        <v>32</v>
      </c>
      <c r="D157" s="4" t="s">
        <v>154</v>
      </c>
      <c r="E157" s="4">
        <v>-167.333</v>
      </c>
      <c r="F157" s="4">
        <v>59.95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25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75</v>
      </c>
      <c r="X157" s="4">
        <v>0</v>
      </c>
      <c r="Y157" s="4">
        <v>0</v>
      </c>
      <c r="Z157" s="4">
        <v>0</v>
      </c>
      <c r="AA157" s="4">
        <v>0</v>
      </c>
      <c r="AB157" s="4">
        <v>4</v>
      </c>
      <c r="AC157" s="4"/>
    </row>
    <row r="158" spans="1:29">
      <c r="A158" s="4">
        <v>1994</v>
      </c>
      <c r="B158" s="4" t="s">
        <v>135</v>
      </c>
      <c r="C158" s="4">
        <v>35</v>
      </c>
      <c r="D158" s="4" t="s">
        <v>117</v>
      </c>
      <c r="E158" s="4">
        <v>-169.351</v>
      </c>
      <c r="F158" s="4">
        <v>59.371000000000002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3.125</v>
      </c>
      <c r="O158" s="4">
        <v>0</v>
      </c>
      <c r="P158" s="4">
        <v>0</v>
      </c>
      <c r="Q158" s="4">
        <v>0</v>
      </c>
      <c r="R158" s="4">
        <v>53.125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43.75</v>
      </c>
      <c r="Y158" s="4">
        <v>0</v>
      </c>
      <c r="Z158" s="4">
        <v>0</v>
      </c>
      <c r="AA158" s="4">
        <v>0</v>
      </c>
      <c r="AB158" s="4">
        <v>32</v>
      </c>
      <c r="AC158" s="4"/>
    </row>
    <row r="159" spans="1:29">
      <c r="A159" s="4">
        <v>1994</v>
      </c>
      <c r="B159" s="4" t="s">
        <v>135</v>
      </c>
      <c r="C159" s="4">
        <v>36</v>
      </c>
      <c r="D159" s="4" t="s">
        <v>116</v>
      </c>
      <c r="E159" s="4">
        <v>-169.1</v>
      </c>
      <c r="F159" s="4">
        <v>59.265999999999998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67.924528301886795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32.075471698113198</v>
      </c>
      <c r="Y159" s="4">
        <v>0</v>
      </c>
      <c r="Z159" s="4">
        <v>0</v>
      </c>
      <c r="AA159" s="4">
        <v>0</v>
      </c>
      <c r="AB159" s="4">
        <v>53</v>
      </c>
      <c r="AC159" s="4"/>
    </row>
    <row r="160" spans="1:29">
      <c r="A160" s="4">
        <v>1994</v>
      </c>
      <c r="B160" s="4" t="s">
        <v>135</v>
      </c>
      <c r="C160" s="4">
        <v>37</v>
      </c>
      <c r="D160" s="4" t="s">
        <v>115</v>
      </c>
      <c r="E160" s="4">
        <v>-169.267</v>
      </c>
      <c r="F160" s="4">
        <v>59.265999999999998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2.6315789473684199</v>
      </c>
      <c r="O160" s="4">
        <v>0</v>
      </c>
      <c r="P160" s="4">
        <v>0</v>
      </c>
      <c r="Q160" s="4">
        <v>0</v>
      </c>
      <c r="R160" s="4">
        <v>57.894736842105303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39.473684210526301</v>
      </c>
      <c r="Y160" s="4">
        <v>0</v>
      </c>
      <c r="Z160" s="4">
        <v>0</v>
      </c>
      <c r="AA160" s="4">
        <v>0</v>
      </c>
      <c r="AB160" s="4">
        <v>38</v>
      </c>
      <c r="AC160" s="4"/>
    </row>
    <row r="161" spans="1:29">
      <c r="A161" s="4">
        <v>1994</v>
      </c>
      <c r="B161" s="4" t="s">
        <v>135</v>
      </c>
      <c r="C161" s="4">
        <v>38</v>
      </c>
      <c r="D161" s="4" t="s">
        <v>114</v>
      </c>
      <c r="E161" s="4">
        <v>-169.44900000000001</v>
      </c>
      <c r="F161" s="4">
        <v>59.262999999999998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7.6923076923076898</v>
      </c>
      <c r="O161" s="4">
        <v>0</v>
      </c>
      <c r="P161" s="4">
        <v>0</v>
      </c>
      <c r="Q161" s="4">
        <v>0</v>
      </c>
      <c r="R161" s="4">
        <v>74.358974358974393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17.948717948717899</v>
      </c>
      <c r="Y161" s="4">
        <v>0</v>
      </c>
      <c r="Z161" s="4">
        <v>0</v>
      </c>
      <c r="AA161" s="4">
        <v>0</v>
      </c>
      <c r="AB161" s="4">
        <v>39</v>
      </c>
      <c r="AC161" s="4"/>
    </row>
    <row r="162" spans="1:29">
      <c r="A162" s="4">
        <v>1994</v>
      </c>
      <c r="B162" s="4" t="s">
        <v>135</v>
      </c>
      <c r="C162" s="4">
        <v>39</v>
      </c>
      <c r="D162" s="4" t="s">
        <v>36</v>
      </c>
      <c r="E162" s="4">
        <v>-174.77699999999999</v>
      </c>
      <c r="F162" s="4">
        <v>59.384</v>
      </c>
      <c r="G162" s="4">
        <v>0</v>
      </c>
      <c r="H162" s="4">
        <v>0</v>
      </c>
      <c r="I162" s="4">
        <v>0</v>
      </c>
      <c r="J162" s="4">
        <v>0</v>
      </c>
      <c r="K162" s="4">
        <v>100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1</v>
      </c>
      <c r="AC162" s="4"/>
    </row>
    <row r="163" spans="1:29">
      <c r="A163" s="4">
        <v>1994</v>
      </c>
      <c r="B163" s="4" t="s">
        <v>135</v>
      </c>
      <c r="C163" s="4">
        <v>46</v>
      </c>
      <c r="D163" s="4" t="s">
        <v>35</v>
      </c>
      <c r="E163" s="4">
        <v>-175.76599999999999</v>
      </c>
      <c r="F163" s="4">
        <v>60.033000000000001</v>
      </c>
      <c r="G163" s="4">
        <v>0</v>
      </c>
      <c r="H163" s="4">
        <v>100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1</v>
      </c>
      <c r="AC163" s="4"/>
    </row>
    <row r="164" spans="1:29">
      <c r="A164" s="4">
        <v>1994</v>
      </c>
      <c r="B164" s="4" t="s">
        <v>135</v>
      </c>
      <c r="C164" s="4">
        <v>47</v>
      </c>
      <c r="D164" s="4" t="s">
        <v>34</v>
      </c>
      <c r="E164" s="4">
        <v>-175.001</v>
      </c>
      <c r="F164" s="4">
        <v>60.417000000000002</v>
      </c>
      <c r="G164" s="4">
        <v>0</v>
      </c>
      <c r="H164" s="4">
        <v>0</v>
      </c>
      <c r="I164" s="4">
        <v>0</v>
      </c>
      <c r="J164" s="4">
        <v>0</v>
      </c>
      <c r="K164" s="4">
        <v>33.3333333333333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66.6666666666667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3</v>
      </c>
      <c r="AC164" s="4"/>
    </row>
    <row r="165" spans="1:29">
      <c r="A165" s="4">
        <v>1994</v>
      </c>
      <c r="B165" s="4" t="s">
        <v>135</v>
      </c>
      <c r="C165" s="4">
        <v>48</v>
      </c>
      <c r="D165" s="4" t="s">
        <v>33</v>
      </c>
      <c r="E165" s="4">
        <v>-175.88499999999999</v>
      </c>
      <c r="F165" s="4">
        <v>60.551000000000002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100</v>
      </c>
      <c r="Y165" s="4">
        <v>0</v>
      </c>
      <c r="Z165" s="4">
        <v>0</v>
      </c>
      <c r="AA165" s="4">
        <v>0</v>
      </c>
      <c r="AB165" s="4">
        <v>2</v>
      </c>
      <c r="AC165" s="4"/>
    </row>
    <row r="166" spans="1:29">
      <c r="A166" s="4">
        <v>1994</v>
      </c>
      <c r="B166" s="4" t="s">
        <v>135</v>
      </c>
      <c r="C166" s="4">
        <v>49</v>
      </c>
      <c r="D166" s="4" t="s">
        <v>32</v>
      </c>
      <c r="E166" s="4">
        <v>-175.833</v>
      </c>
      <c r="F166" s="4">
        <v>61.167000000000002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100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3</v>
      </c>
      <c r="AC166" s="4"/>
    </row>
    <row r="167" spans="1:29">
      <c r="A167" s="4">
        <v>1994</v>
      </c>
      <c r="B167" s="4" t="s">
        <v>135</v>
      </c>
      <c r="C167" s="4">
        <v>50</v>
      </c>
      <c r="D167" s="4" t="s">
        <v>31</v>
      </c>
      <c r="E167" s="4">
        <v>-176.751</v>
      </c>
      <c r="F167" s="4">
        <v>61.267000000000003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100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1</v>
      </c>
      <c r="AC167" s="4"/>
    </row>
    <row r="168" spans="1:29">
      <c r="A168" s="4">
        <v>1994</v>
      </c>
      <c r="B168" s="4" t="s">
        <v>135</v>
      </c>
      <c r="C168" s="4">
        <v>51</v>
      </c>
      <c r="D168" s="4" t="s">
        <v>30</v>
      </c>
      <c r="E168" s="4">
        <v>-177.61699999999999</v>
      </c>
      <c r="F168" s="4">
        <v>60.783999999999999</v>
      </c>
      <c r="G168" s="4">
        <v>100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1</v>
      </c>
      <c r="AC168" s="4"/>
    </row>
    <row r="169" spans="1:29">
      <c r="A169" s="4">
        <v>1994</v>
      </c>
      <c r="B169" s="4" t="s">
        <v>135</v>
      </c>
      <c r="C169" s="4">
        <v>54</v>
      </c>
      <c r="D169" s="4" t="s">
        <v>151</v>
      </c>
      <c r="E169" s="4">
        <v>-176.79900000000001</v>
      </c>
      <c r="F169" s="4">
        <v>61.771000000000001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14.285714285714301</v>
      </c>
      <c r="Q169" s="4">
        <v>0</v>
      </c>
      <c r="R169" s="4">
        <v>85.714285714285694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7</v>
      </c>
      <c r="AC169" s="4"/>
    </row>
    <row r="170" spans="1:29">
      <c r="A170" s="4">
        <v>1994</v>
      </c>
      <c r="B170" s="4" t="s">
        <v>135</v>
      </c>
      <c r="C170" s="4">
        <v>55</v>
      </c>
      <c r="D170" s="4" t="s">
        <v>150</v>
      </c>
      <c r="E170" s="4">
        <v>-176.01599999999999</v>
      </c>
      <c r="F170" s="4">
        <v>62.165999999999997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16.6666666666667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83.3333333333333</v>
      </c>
      <c r="Y170" s="4">
        <v>0</v>
      </c>
      <c r="Z170" s="4">
        <v>0</v>
      </c>
      <c r="AA170" s="4">
        <v>0</v>
      </c>
      <c r="AB170" s="4">
        <v>6</v>
      </c>
      <c r="AC170" s="4"/>
    </row>
    <row r="171" spans="1:29">
      <c r="A171" s="4">
        <v>1994</v>
      </c>
      <c r="B171" s="4" t="s">
        <v>135</v>
      </c>
      <c r="C171" s="4">
        <v>56</v>
      </c>
      <c r="D171" s="4" t="s">
        <v>149</v>
      </c>
      <c r="E171" s="4">
        <v>-175.30099999999999</v>
      </c>
      <c r="F171" s="4">
        <v>62.515999999999998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100</v>
      </c>
      <c r="Z171" s="4">
        <v>0</v>
      </c>
      <c r="AA171" s="4">
        <v>0</v>
      </c>
      <c r="AB171" s="4">
        <v>1</v>
      </c>
      <c r="AC171" s="4"/>
    </row>
    <row r="172" spans="1:29">
      <c r="A172" s="4">
        <v>1994</v>
      </c>
      <c r="B172" s="4" t="s">
        <v>135</v>
      </c>
      <c r="C172" s="4">
        <v>59</v>
      </c>
      <c r="D172" s="4" t="s">
        <v>148</v>
      </c>
      <c r="E172" s="4">
        <v>-173.053</v>
      </c>
      <c r="F172" s="4">
        <v>63.584000000000003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75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25</v>
      </c>
      <c r="Y172" s="4">
        <v>0</v>
      </c>
      <c r="Z172" s="4">
        <v>0</v>
      </c>
      <c r="AA172" s="4">
        <v>0</v>
      </c>
      <c r="AB172" s="4">
        <v>12</v>
      </c>
      <c r="AC172" s="4"/>
    </row>
    <row r="173" spans="1:29">
      <c r="A173" s="4">
        <v>1994</v>
      </c>
      <c r="B173" s="4" t="s">
        <v>135</v>
      </c>
      <c r="C173" s="4">
        <v>62</v>
      </c>
      <c r="D173" s="4" t="s">
        <v>147</v>
      </c>
      <c r="E173" s="4">
        <v>-174.58199999999999</v>
      </c>
      <c r="F173" s="4">
        <v>62.399000000000001</v>
      </c>
      <c r="G173" s="4">
        <v>100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1</v>
      </c>
      <c r="AC173" s="4"/>
    </row>
    <row r="174" spans="1:29">
      <c r="A174" s="4">
        <v>1994</v>
      </c>
      <c r="B174" s="4" t="s">
        <v>135</v>
      </c>
      <c r="C174" s="4">
        <v>67</v>
      </c>
      <c r="D174" s="4" t="s">
        <v>146</v>
      </c>
      <c r="E174" s="4">
        <v>-174.399</v>
      </c>
      <c r="F174" s="4">
        <v>61.881</v>
      </c>
      <c r="G174" s="4">
        <v>100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1</v>
      </c>
      <c r="AC174" s="4"/>
    </row>
    <row r="175" spans="1:29">
      <c r="A175" s="4">
        <v>1994</v>
      </c>
      <c r="B175" s="4" t="s">
        <v>135</v>
      </c>
      <c r="C175" s="4">
        <v>68</v>
      </c>
      <c r="D175" s="4" t="s">
        <v>145</v>
      </c>
      <c r="E175" s="4">
        <v>-173.76300000000001</v>
      </c>
      <c r="F175" s="4">
        <v>62.25</v>
      </c>
      <c r="G175" s="4">
        <v>0</v>
      </c>
      <c r="H175" s="4">
        <v>0</v>
      </c>
      <c r="I175" s="4">
        <v>2.4390243902439002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34.146341463414601</v>
      </c>
      <c r="V175" s="4">
        <v>0</v>
      </c>
      <c r="W175" s="4">
        <v>2.4390243902439002</v>
      </c>
      <c r="X175" s="4">
        <v>51.219512195122</v>
      </c>
      <c r="Y175" s="4">
        <v>9.7560975609756095</v>
      </c>
      <c r="Z175" s="4">
        <v>0</v>
      </c>
      <c r="AA175" s="4">
        <v>0</v>
      </c>
      <c r="AB175" s="4">
        <v>41</v>
      </c>
      <c r="AC175" s="4"/>
    </row>
    <row r="176" spans="1:29">
      <c r="A176" s="4">
        <v>1994</v>
      </c>
      <c r="B176" s="4" t="s">
        <v>135</v>
      </c>
      <c r="C176" s="4">
        <v>70</v>
      </c>
      <c r="D176" s="4" t="s">
        <v>144</v>
      </c>
      <c r="E176" s="4">
        <v>-172.333</v>
      </c>
      <c r="F176" s="4">
        <v>62.95</v>
      </c>
      <c r="G176" s="4">
        <v>33.3333333333333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66.6666666666667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3</v>
      </c>
      <c r="AC176" s="4"/>
    </row>
    <row r="177" spans="1:29">
      <c r="A177" s="4">
        <v>1994</v>
      </c>
      <c r="B177" s="4" t="s">
        <v>135</v>
      </c>
      <c r="C177" s="4">
        <v>71</v>
      </c>
      <c r="D177" s="4" t="s">
        <v>143</v>
      </c>
      <c r="E177" s="4">
        <v>-171.66399999999999</v>
      </c>
      <c r="F177" s="4">
        <v>62.767000000000003</v>
      </c>
      <c r="G177" s="4">
        <v>0</v>
      </c>
      <c r="H177" s="4">
        <v>0</v>
      </c>
      <c r="I177" s="4">
        <v>0</v>
      </c>
      <c r="J177" s="4">
        <v>0.72463768115941996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1.4492753623188399</v>
      </c>
      <c r="Q177" s="4">
        <v>0</v>
      </c>
      <c r="R177" s="4">
        <v>80.434782608695699</v>
      </c>
      <c r="S177" s="4">
        <v>0.72463768115941996</v>
      </c>
      <c r="T177" s="4">
        <v>0</v>
      </c>
      <c r="U177" s="4">
        <v>0</v>
      </c>
      <c r="V177" s="4">
        <v>0</v>
      </c>
      <c r="W177" s="4">
        <v>0</v>
      </c>
      <c r="X177" s="4">
        <v>10.144927536231901</v>
      </c>
      <c r="Y177" s="4">
        <v>5.0724637681159397</v>
      </c>
      <c r="Z177" s="4">
        <v>1.4492753623188399</v>
      </c>
      <c r="AA177" s="4">
        <v>0</v>
      </c>
      <c r="AB177" s="4">
        <v>138</v>
      </c>
      <c r="AC177" s="4"/>
    </row>
    <row r="178" spans="1:29">
      <c r="A178" s="4">
        <v>1994</v>
      </c>
      <c r="B178" s="4" t="s">
        <v>135</v>
      </c>
      <c r="C178" s="4">
        <v>73</v>
      </c>
      <c r="D178" s="4" t="s">
        <v>142</v>
      </c>
      <c r="E178" s="4">
        <v>-172.333</v>
      </c>
      <c r="F178" s="4">
        <v>62.433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58.823529411764703</v>
      </c>
      <c r="S178" s="4">
        <v>0</v>
      </c>
      <c r="T178" s="4">
        <v>2.9411764705882399</v>
      </c>
      <c r="U178" s="4">
        <v>2.9411764705882399</v>
      </c>
      <c r="V178" s="4">
        <v>0</v>
      </c>
      <c r="W178" s="4">
        <v>0</v>
      </c>
      <c r="X178" s="4">
        <v>17.647058823529399</v>
      </c>
      <c r="Y178" s="4">
        <v>0</v>
      </c>
      <c r="Z178" s="4">
        <v>17.647058823529399</v>
      </c>
      <c r="AA178" s="4">
        <v>0</v>
      </c>
      <c r="AB178" s="4">
        <v>34</v>
      </c>
      <c r="AC178" s="4"/>
    </row>
    <row r="179" spans="1:29">
      <c r="A179" s="4">
        <v>1994</v>
      </c>
      <c r="B179" s="4" t="s">
        <v>135</v>
      </c>
      <c r="C179" s="4">
        <v>103</v>
      </c>
      <c r="D179" s="4" t="s">
        <v>141</v>
      </c>
      <c r="E179" s="4">
        <v>-170.947</v>
      </c>
      <c r="F179" s="4">
        <v>62.616999999999997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94.736842105263193</v>
      </c>
      <c r="S179" s="4">
        <v>0</v>
      </c>
      <c r="T179" s="4">
        <v>0</v>
      </c>
      <c r="U179" s="4">
        <v>2.6315789473684199</v>
      </c>
      <c r="V179" s="4">
        <v>0</v>
      </c>
      <c r="W179" s="4">
        <v>0</v>
      </c>
      <c r="X179" s="4">
        <v>2.6315789473684199</v>
      </c>
      <c r="Y179" s="4">
        <v>0</v>
      </c>
      <c r="Z179" s="4">
        <v>0</v>
      </c>
      <c r="AA179" s="4">
        <v>0</v>
      </c>
      <c r="AB179" s="4">
        <v>38</v>
      </c>
      <c r="AC179" s="4"/>
    </row>
    <row r="180" spans="1:29">
      <c r="A180" s="4">
        <v>1994</v>
      </c>
      <c r="B180" s="4" t="s">
        <v>135</v>
      </c>
      <c r="C180" s="4">
        <v>74</v>
      </c>
      <c r="D180" s="4" t="s">
        <v>140</v>
      </c>
      <c r="E180" s="4">
        <v>-171.584</v>
      </c>
      <c r="F180" s="4">
        <v>62.268999999999998</v>
      </c>
      <c r="G180" s="4">
        <v>0</v>
      </c>
      <c r="H180" s="4">
        <v>0</v>
      </c>
      <c r="I180" s="4">
        <v>0</v>
      </c>
      <c r="J180" s="4">
        <v>0</v>
      </c>
      <c r="K180" s="4">
        <v>2.32558139534884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86.046511627906995</v>
      </c>
      <c r="S180" s="4">
        <v>0</v>
      </c>
      <c r="T180" s="4">
        <v>0</v>
      </c>
      <c r="U180" s="4">
        <v>2.32558139534884</v>
      </c>
      <c r="V180" s="4">
        <v>0</v>
      </c>
      <c r="W180" s="4">
        <v>0</v>
      </c>
      <c r="X180" s="4">
        <v>9.3023255813953494</v>
      </c>
      <c r="Y180" s="4">
        <v>0</v>
      </c>
      <c r="Z180" s="4">
        <v>0</v>
      </c>
      <c r="AA180" s="4">
        <v>0</v>
      </c>
      <c r="AB180" s="4">
        <v>43</v>
      </c>
      <c r="AC180" s="4"/>
    </row>
    <row r="181" spans="1:29">
      <c r="A181" s="4">
        <v>1994</v>
      </c>
      <c r="B181" s="4" t="s">
        <v>135</v>
      </c>
      <c r="C181" s="4">
        <v>76</v>
      </c>
      <c r="D181" s="4" t="s">
        <v>139</v>
      </c>
      <c r="E181" s="4">
        <v>-172.93600000000001</v>
      </c>
      <c r="F181" s="4">
        <v>62.08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100</v>
      </c>
      <c r="Y181" s="4">
        <v>0</v>
      </c>
      <c r="Z181" s="4">
        <v>0</v>
      </c>
      <c r="AA181" s="4">
        <v>0</v>
      </c>
      <c r="AB181" s="4">
        <v>22</v>
      </c>
      <c r="AC181" s="4"/>
    </row>
    <row r="182" spans="1:29">
      <c r="A182" s="4">
        <v>1994</v>
      </c>
      <c r="B182" s="4" t="s">
        <v>135</v>
      </c>
      <c r="C182" s="4">
        <v>77</v>
      </c>
      <c r="D182" s="4" t="s">
        <v>138</v>
      </c>
      <c r="E182" s="4">
        <v>-173.67099999999999</v>
      </c>
      <c r="F182" s="4">
        <v>61.716000000000001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50</v>
      </c>
      <c r="V182" s="4">
        <v>0</v>
      </c>
      <c r="W182" s="4">
        <v>0</v>
      </c>
      <c r="X182" s="4">
        <v>0</v>
      </c>
      <c r="Y182" s="4">
        <v>50</v>
      </c>
      <c r="Z182" s="4">
        <v>0</v>
      </c>
      <c r="AA182" s="4">
        <v>0</v>
      </c>
      <c r="AB182" s="4">
        <v>2</v>
      </c>
      <c r="AC182" s="4"/>
    </row>
    <row r="183" spans="1:29">
      <c r="A183" s="4">
        <v>1994</v>
      </c>
      <c r="B183" s="4" t="s">
        <v>135</v>
      </c>
      <c r="C183" s="4">
        <v>91</v>
      </c>
      <c r="D183" s="4" t="s">
        <v>137</v>
      </c>
      <c r="E183" s="4">
        <v>-172.38200000000001</v>
      </c>
      <c r="F183" s="4">
        <v>63.481999999999999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53.846153846153797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30.769230769230798</v>
      </c>
      <c r="Y183" s="4">
        <v>7.6923076923076898</v>
      </c>
      <c r="Z183" s="4">
        <v>7.6923076923076898</v>
      </c>
      <c r="AA183" s="4">
        <v>0</v>
      </c>
      <c r="AB183" s="4">
        <v>13</v>
      </c>
      <c r="AC183" s="4"/>
    </row>
    <row r="184" spans="1:29">
      <c r="A184" s="4">
        <v>1994</v>
      </c>
      <c r="B184" s="4" t="s">
        <v>135</v>
      </c>
      <c r="C184" s="4">
        <v>101</v>
      </c>
      <c r="D184" s="4" t="s">
        <v>136</v>
      </c>
      <c r="E184" s="4">
        <v>-170.249</v>
      </c>
      <c r="F184" s="4">
        <v>62.998699999999999</v>
      </c>
      <c r="G184" s="4">
        <v>0</v>
      </c>
      <c r="H184" s="4">
        <v>0</v>
      </c>
      <c r="I184" s="4">
        <v>0</v>
      </c>
      <c r="J184" s="4">
        <v>3.7037037037037002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40.740740740740698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18.518518518518501</v>
      </c>
      <c r="Y184" s="4">
        <v>0</v>
      </c>
      <c r="Z184" s="4">
        <v>37.037037037037003</v>
      </c>
      <c r="AA184" s="4">
        <v>0</v>
      </c>
      <c r="AB184" s="4">
        <v>27</v>
      </c>
      <c r="AC184" s="4"/>
    </row>
    <row r="185" spans="1:29">
      <c r="A185" s="4">
        <v>1994</v>
      </c>
      <c r="B185" s="4" t="s">
        <v>135</v>
      </c>
      <c r="C185" s="4">
        <v>102</v>
      </c>
      <c r="D185" s="4" t="s">
        <v>134</v>
      </c>
      <c r="E185" s="4">
        <v>-169.596</v>
      </c>
      <c r="F185" s="4">
        <v>62.850999999999999</v>
      </c>
      <c r="G185" s="4">
        <v>0</v>
      </c>
      <c r="H185" s="4">
        <v>0</v>
      </c>
      <c r="I185" s="4">
        <v>0</v>
      </c>
      <c r="J185" s="4">
        <v>0</v>
      </c>
      <c r="K185" s="4">
        <v>21.052631578947398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52.631578947368403</v>
      </c>
      <c r="S185" s="4">
        <v>0</v>
      </c>
      <c r="T185" s="4">
        <v>0</v>
      </c>
      <c r="U185" s="4">
        <v>5.2631578947368398</v>
      </c>
      <c r="V185" s="4">
        <v>0</v>
      </c>
      <c r="W185" s="4">
        <v>0</v>
      </c>
      <c r="X185" s="4">
        <v>21.052631578947398</v>
      </c>
      <c r="Y185" s="4">
        <v>0</v>
      </c>
      <c r="Z185" s="4">
        <v>0</v>
      </c>
      <c r="AA185" s="4">
        <v>0</v>
      </c>
      <c r="AB185" s="4">
        <v>19</v>
      </c>
      <c r="AC185" s="4"/>
    </row>
    <row r="186" spans="1:29">
      <c r="A186" s="4"/>
      <c r="B186" s="4"/>
      <c r="C186" s="4"/>
      <c r="E186" s="4"/>
      <c r="F186" s="4"/>
      <c r="G186" s="4">
        <v>0.44345898004434597</v>
      </c>
      <c r="H186" s="4">
        <v>0.22172949002217299</v>
      </c>
      <c r="I186" s="4">
        <v>0.22172949002217299</v>
      </c>
      <c r="J186" s="4">
        <v>2.4390243902439002</v>
      </c>
      <c r="K186" s="4">
        <v>1.1086474501108601</v>
      </c>
      <c r="L186" s="4">
        <v>0</v>
      </c>
      <c r="M186" s="4">
        <v>0</v>
      </c>
      <c r="N186" s="4">
        <v>0.55432372505543204</v>
      </c>
      <c r="O186" s="4">
        <v>0</v>
      </c>
      <c r="P186" s="4">
        <v>0.33259423503325902</v>
      </c>
      <c r="Q186" s="4">
        <v>0.11086474501108599</v>
      </c>
      <c r="R186" s="4">
        <v>48.558758314855901</v>
      </c>
      <c r="S186" s="4">
        <v>0.11086474501108599</v>
      </c>
      <c r="T186" s="4">
        <v>0.11086474501108599</v>
      </c>
      <c r="U186" s="4">
        <v>2.77161862527716</v>
      </c>
      <c r="V186" s="4">
        <v>0</v>
      </c>
      <c r="W186" s="4">
        <v>1.3303769401330401</v>
      </c>
      <c r="X186" s="4">
        <v>35.587583148558799</v>
      </c>
      <c r="Y186" s="4">
        <v>1.5521064301552101</v>
      </c>
      <c r="Z186" s="4">
        <v>3.7694013303769398</v>
      </c>
      <c r="AA186" s="4">
        <v>0.77605321507760505</v>
      </c>
      <c r="AB186" s="4">
        <v>902</v>
      </c>
      <c r="AC186" s="4"/>
    </row>
    <row r="187" spans="1:29">
      <c r="A187" s="4"/>
      <c r="B187" s="4"/>
      <c r="C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>
        <v>100</v>
      </c>
      <c r="AC187" s="4"/>
    </row>
    <row r="188" spans="1:29">
      <c r="A188" s="4"/>
      <c r="B188" s="4"/>
      <c r="C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 spans="1:29">
      <c r="A189" s="4">
        <v>1990</v>
      </c>
      <c r="B189" s="4" t="s">
        <v>97</v>
      </c>
      <c r="C189" s="4">
        <v>56</v>
      </c>
      <c r="D189" s="4" t="s">
        <v>133</v>
      </c>
      <c r="E189" s="4">
        <v>-175.05</v>
      </c>
      <c r="F189" s="4">
        <v>62.02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100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1</v>
      </c>
      <c r="AC189" s="4"/>
    </row>
    <row r="190" spans="1:29">
      <c r="A190" s="4">
        <v>1990</v>
      </c>
      <c r="B190" s="4" t="s">
        <v>97</v>
      </c>
      <c r="C190" s="4">
        <v>51</v>
      </c>
      <c r="D190" s="4" t="s">
        <v>110</v>
      </c>
      <c r="E190" s="4">
        <v>-172.58</v>
      </c>
      <c r="F190" s="4">
        <v>62.33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22.2222222222222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55.5555555555556</v>
      </c>
      <c r="AA190" s="4">
        <v>22.2222222222222</v>
      </c>
      <c r="AB190" s="4">
        <v>9</v>
      </c>
      <c r="AC190" s="4"/>
    </row>
    <row r="191" spans="1:29">
      <c r="A191" s="4">
        <v>1990</v>
      </c>
      <c r="B191" s="4" t="s">
        <v>97</v>
      </c>
      <c r="C191" s="4">
        <v>49</v>
      </c>
      <c r="D191" s="4" t="s">
        <v>109</v>
      </c>
      <c r="E191" s="4">
        <v>-171.9</v>
      </c>
      <c r="F191" s="4">
        <v>62.8</v>
      </c>
      <c r="G191" s="4">
        <v>16.6666666666667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2.7777777777777799</v>
      </c>
      <c r="N191" s="4">
        <v>0</v>
      </c>
      <c r="O191" s="4">
        <v>0</v>
      </c>
      <c r="P191" s="4">
        <v>0</v>
      </c>
      <c r="Q191" s="4">
        <v>0</v>
      </c>
      <c r="R191" s="4">
        <v>30.5555555555556</v>
      </c>
      <c r="S191" s="4">
        <v>0</v>
      </c>
      <c r="T191" s="4">
        <v>0</v>
      </c>
      <c r="U191" s="4">
        <v>2.7777777777777799</v>
      </c>
      <c r="V191" s="4">
        <v>0</v>
      </c>
      <c r="W191" s="4">
        <v>0</v>
      </c>
      <c r="X191" s="4">
        <v>0</v>
      </c>
      <c r="Y191" s="4">
        <v>36.1111111111111</v>
      </c>
      <c r="Z191" s="4">
        <v>2.7777777777777799</v>
      </c>
      <c r="AA191" s="4">
        <v>8.3333333333333304</v>
      </c>
      <c r="AB191" s="4">
        <v>36</v>
      </c>
      <c r="AC191" s="4"/>
    </row>
    <row r="192" spans="1:29">
      <c r="A192" s="4">
        <v>1990</v>
      </c>
      <c r="B192" s="4" t="s">
        <v>97</v>
      </c>
      <c r="C192" s="4">
        <v>47</v>
      </c>
      <c r="D192" s="4" t="s">
        <v>108</v>
      </c>
      <c r="E192" s="4">
        <v>-171.6</v>
      </c>
      <c r="F192" s="4">
        <v>62.97</v>
      </c>
      <c r="G192" s="4">
        <v>0</v>
      </c>
      <c r="H192" s="4">
        <v>0</v>
      </c>
      <c r="I192" s="4">
        <v>0</v>
      </c>
      <c r="J192" s="4">
        <v>33.3333333333333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33.3333333333333</v>
      </c>
      <c r="Z192" s="4">
        <v>0</v>
      </c>
      <c r="AA192" s="4">
        <v>33.3333333333333</v>
      </c>
      <c r="AB192" s="4">
        <v>3</v>
      </c>
      <c r="AC192" s="4"/>
    </row>
    <row r="193" spans="1:29">
      <c r="A193" s="4">
        <v>1990</v>
      </c>
      <c r="B193" s="4" t="s">
        <v>97</v>
      </c>
      <c r="C193" s="4">
        <v>46</v>
      </c>
      <c r="D193" s="4" t="s">
        <v>107</v>
      </c>
      <c r="E193" s="4">
        <v>-171.35</v>
      </c>
      <c r="F193" s="4">
        <v>63.13</v>
      </c>
      <c r="G193" s="4">
        <v>0</v>
      </c>
      <c r="H193" s="4">
        <v>0</v>
      </c>
      <c r="I193" s="4">
        <v>0</v>
      </c>
      <c r="J193" s="4">
        <v>8.3333333333333304</v>
      </c>
      <c r="K193" s="4">
        <v>0</v>
      </c>
      <c r="L193" s="4">
        <v>0</v>
      </c>
      <c r="M193" s="4">
        <v>16.6666666666667</v>
      </c>
      <c r="N193" s="4">
        <v>0</v>
      </c>
      <c r="O193" s="4">
        <v>0</v>
      </c>
      <c r="P193" s="4">
        <v>0</v>
      </c>
      <c r="Q193" s="4">
        <v>0</v>
      </c>
      <c r="R193" s="4">
        <v>25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41.6666666666667</v>
      </c>
      <c r="Z193" s="4">
        <v>0</v>
      </c>
      <c r="AA193" s="4">
        <v>8.3333333333333304</v>
      </c>
      <c r="AB193" s="4">
        <v>12</v>
      </c>
      <c r="AC193" s="4"/>
    </row>
    <row r="194" spans="1:29">
      <c r="A194" s="4">
        <v>1990</v>
      </c>
      <c r="B194" s="4" t="s">
        <v>97</v>
      </c>
      <c r="C194" s="4">
        <v>41</v>
      </c>
      <c r="D194" s="4" t="s">
        <v>106</v>
      </c>
      <c r="E194" s="4">
        <v>-170.93</v>
      </c>
      <c r="F194" s="4">
        <v>62.87</v>
      </c>
      <c r="G194" s="4">
        <v>0</v>
      </c>
      <c r="H194" s="4">
        <v>0</v>
      </c>
      <c r="I194" s="4">
        <v>0</v>
      </c>
      <c r="J194" s="4">
        <v>34.615384615384599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46.153846153846203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11.538461538461499</v>
      </c>
      <c r="Y194" s="4">
        <v>7.6923076923076898</v>
      </c>
      <c r="Z194" s="4">
        <v>0</v>
      </c>
      <c r="AA194" s="4">
        <v>0</v>
      </c>
      <c r="AB194" s="4">
        <v>26</v>
      </c>
      <c r="AC194" s="4"/>
    </row>
    <row r="195" spans="1:29">
      <c r="A195" s="4">
        <v>1990</v>
      </c>
      <c r="B195" s="4" t="s">
        <v>97</v>
      </c>
      <c r="C195" s="4">
        <v>35</v>
      </c>
      <c r="D195" s="4" t="s">
        <v>105</v>
      </c>
      <c r="E195" s="4">
        <v>-171.76</v>
      </c>
      <c r="F195" s="4">
        <v>61.83</v>
      </c>
      <c r="G195" s="4">
        <v>18.75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12.5</v>
      </c>
      <c r="Q195" s="4">
        <v>0</v>
      </c>
      <c r="R195" s="4">
        <v>0</v>
      </c>
      <c r="S195" s="4">
        <v>0</v>
      </c>
      <c r="T195" s="4">
        <v>0</v>
      </c>
      <c r="U195" s="4">
        <v>18.75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50</v>
      </c>
      <c r="AB195" s="4">
        <v>16</v>
      </c>
      <c r="AC195" s="4"/>
    </row>
    <row r="196" spans="1:29">
      <c r="A196" s="4">
        <v>1990</v>
      </c>
      <c r="B196" s="4" t="s">
        <v>97</v>
      </c>
      <c r="C196" s="4">
        <v>33</v>
      </c>
      <c r="D196" s="4" t="s">
        <v>104</v>
      </c>
      <c r="E196" s="4">
        <v>-170.54</v>
      </c>
      <c r="F196" s="4">
        <v>61.13</v>
      </c>
      <c r="G196" s="4">
        <v>0</v>
      </c>
      <c r="H196" s="4">
        <v>0</v>
      </c>
      <c r="I196" s="4">
        <v>15.384615384615399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30.769230769230798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46.153846153846203</v>
      </c>
      <c r="Y196" s="4">
        <v>7.6923076923076898</v>
      </c>
      <c r="Z196" s="4">
        <v>0</v>
      </c>
      <c r="AA196" s="4">
        <v>0</v>
      </c>
      <c r="AB196" s="4">
        <v>26</v>
      </c>
      <c r="AC196" s="4"/>
    </row>
    <row r="197" spans="1:29">
      <c r="A197" s="4">
        <v>1990</v>
      </c>
      <c r="B197" s="4" t="s">
        <v>97</v>
      </c>
      <c r="C197" s="4">
        <v>30</v>
      </c>
      <c r="D197" s="4" t="s">
        <v>103</v>
      </c>
      <c r="E197" s="4">
        <v>-170.35</v>
      </c>
      <c r="F197" s="4">
        <v>61.93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100</v>
      </c>
      <c r="Z197" s="4">
        <v>0</v>
      </c>
      <c r="AA197" s="4">
        <v>0</v>
      </c>
      <c r="AB197" s="4">
        <v>1</v>
      </c>
      <c r="AC197" s="4"/>
    </row>
    <row r="198" spans="1:29">
      <c r="A198" s="4">
        <v>1990</v>
      </c>
      <c r="B198" s="4" t="s">
        <v>97</v>
      </c>
      <c r="C198" s="4">
        <v>29</v>
      </c>
      <c r="D198" s="4" t="s">
        <v>102</v>
      </c>
      <c r="E198" s="4">
        <v>-170.25</v>
      </c>
      <c r="F198" s="4">
        <v>62.46</v>
      </c>
      <c r="G198" s="4">
        <v>0</v>
      </c>
      <c r="H198" s="4">
        <v>0</v>
      </c>
      <c r="I198" s="4">
        <v>0</v>
      </c>
      <c r="J198" s="4">
        <v>20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20</v>
      </c>
      <c r="R198" s="4">
        <v>40</v>
      </c>
      <c r="S198" s="4">
        <v>0</v>
      </c>
      <c r="T198" s="4">
        <v>0</v>
      </c>
      <c r="U198" s="4">
        <v>20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5</v>
      </c>
      <c r="AC198" s="4"/>
    </row>
    <row r="199" spans="1:29">
      <c r="A199" s="4">
        <v>1990</v>
      </c>
      <c r="B199" s="4" t="s">
        <v>97</v>
      </c>
      <c r="C199" s="4">
        <v>27</v>
      </c>
      <c r="D199" s="4" t="s">
        <v>101</v>
      </c>
      <c r="E199" s="4">
        <v>-170.22</v>
      </c>
      <c r="F199" s="4">
        <v>62.73</v>
      </c>
      <c r="G199" s="4">
        <v>0</v>
      </c>
      <c r="H199" s="4">
        <v>0</v>
      </c>
      <c r="I199" s="4">
        <v>0</v>
      </c>
      <c r="J199" s="4">
        <v>3.8461538461538498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42.307692307692299</v>
      </c>
      <c r="S199" s="4">
        <v>0</v>
      </c>
      <c r="T199" s="4">
        <v>0</v>
      </c>
      <c r="U199" s="4">
        <v>11.538461538461499</v>
      </c>
      <c r="V199" s="4">
        <v>0</v>
      </c>
      <c r="W199" s="4">
        <v>0</v>
      </c>
      <c r="X199" s="4">
        <v>23.076923076923102</v>
      </c>
      <c r="Y199" s="4">
        <v>19.230769230769202</v>
      </c>
      <c r="Z199" s="4">
        <v>0</v>
      </c>
      <c r="AA199" s="4">
        <v>0</v>
      </c>
      <c r="AB199" s="4">
        <v>26</v>
      </c>
      <c r="AC199" s="4"/>
    </row>
    <row r="200" spans="1:29">
      <c r="A200" s="4">
        <v>1990</v>
      </c>
      <c r="B200" s="4" t="s">
        <v>97</v>
      </c>
      <c r="C200" s="4">
        <v>14</v>
      </c>
      <c r="D200" s="4" t="s">
        <v>100</v>
      </c>
      <c r="E200" s="4">
        <v>-167.83</v>
      </c>
      <c r="F200" s="4">
        <v>61.42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100</v>
      </c>
      <c r="Y200" s="4">
        <v>0</v>
      </c>
      <c r="Z200" s="4">
        <v>0</v>
      </c>
      <c r="AA200" s="4">
        <v>0</v>
      </c>
      <c r="AB200" s="4">
        <v>6</v>
      </c>
      <c r="AC200" s="4"/>
    </row>
    <row r="201" spans="1:29">
      <c r="A201" s="4">
        <v>1990</v>
      </c>
      <c r="B201" s="4" t="s">
        <v>97</v>
      </c>
      <c r="C201" s="4">
        <v>6</v>
      </c>
      <c r="D201" s="4" t="s">
        <v>99</v>
      </c>
      <c r="E201" s="4">
        <v>-169.23</v>
      </c>
      <c r="F201" s="4">
        <v>61.7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70.588235294117695</v>
      </c>
      <c r="S201" s="4">
        <v>5.8823529411764701</v>
      </c>
      <c r="T201" s="4">
        <v>0</v>
      </c>
      <c r="U201" s="4">
        <v>0</v>
      </c>
      <c r="V201" s="4">
        <v>0</v>
      </c>
      <c r="W201" s="4">
        <v>0</v>
      </c>
      <c r="X201" s="4">
        <v>5.8823529411764701</v>
      </c>
      <c r="Y201" s="4">
        <v>17.647058823529399</v>
      </c>
      <c r="Z201" s="4">
        <v>0</v>
      </c>
      <c r="AA201" s="4">
        <v>0</v>
      </c>
      <c r="AB201" s="4">
        <v>17</v>
      </c>
      <c r="AC201" s="4"/>
    </row>
    <row r="202" spans="1:29">
      <c r="A202" s="4">
        <v>1990</v>
      </c>
      <c r="B202" s="4" t="s">
        <v>97</v>
      </c>
      <c r="C202" s="4">
        <v>4</v>
      </c>
      <c r="D202" s="4" t="s">
        <v>98</v>
      </c>
      <c r="E202" s="4">
        <v>-169</v>
      </c>
      <c r="F202" s="4">
        <v>60.87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67.647058823529406</v>
      </c>
      <c r="S202" s="4">
        <v>23.529411764705898</v>
      </c>
      <c r="T202" s="4">
        <v>0</v>
      </c>
      <c r="U202" s="4">
        <v>0</v>
      </c>
      <c r="V202" s="4">
        <v>0</v>
      </c>
      <c r="W202" s="4">
        <v>0</v>
      </c>
      <c r="X202" s="4">
        <v>8.8235294117647101</v>
      </c>
      <c r="Y202" s="4">
        <v>0</v>
      </c>
      <c r="Z202" s="4">
        <v>0</v>
      </c>
      <c r="AA202" s="4">
        <v>0</v>
      </c>
      <c r="AB202" s="4">
        <v>68</v>
      </c>
      <c r="AC202" s="4"/>
    </row>
    <row r="203" spans="1:29">
      <c r="A203" s="4">
        <v>1990</v>
      </c>
      <c r="B203" s="4" t="s">
        <v>97</v>
      </c>
      <c r="C203" s="4">
        <v>11</v>
      </c>
      <c r="D203" s="4" t="s">
        <v>96</v>
      </c>
      <c r="E203" s="4">
        <v>-169.5</v>
      </c>
      <c r="F203" s="4">
        <v>62.8</v>
      </c>
      <c r="G203" s="4">
        <v>0</v>
      </c>
      <c r="H203" s="4">
        <v>0</v>
      </c>
      <c r="I203" s="4">
        <v>0</v>
      </c>
      <c r="J203" s="4">
        <v>20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50</v>
      </c>
      <c r="S203" s="4">
        <v>0</v>
      </c>
      <c r="T203" s="4">
        <v>0</v>
      </c>
      <c r="U203" s="4">
        <v>5</v>
      </c>
      <c r="V203" s="4">
        <v>0</v>
      </c>
      <c r="W203" s="4">
        <v>0</v>
      </c>
      <c r="X203" s="4">
        <v>25</v>
      </c>
      <c r="Y203" s="4">
        <v>0</v>
      </c>
      <c r="Z203" s="4">
        <v>0</v>
      </c>
      <c r="AA203" s="4">
        <v>0</v>
      </c>
      <c r="AB203" s="4">
        <v>20</v>
      </c>
      <c r="AC203" s="4"/>
    </row>
    <row r="204" spans="1:29">
      <c r="A204" s="4"/>
      <c r="B204" s="4"/>
      <c r="C204" s="4"/>
      <c r="E204" s="4"/>
      <c r="F204" s="4"/>
      <c r="G204" s="4">
        <v>3.3088235294117601</v>
      </c>
      <c r="H204" s="4">
        <v>0</v>
      </c>
      <c r="I204" s="4">
        <v>1.47058823529412</v>
      </c>
      <c r="J204" s="4">
        <v>6.25</v>
      </c>
      <c r="K204" s="4">
        <v>0</v>
      </c>
      <c r="L204" s="4">
        <v>0</v>
      </c>
      <c r="M204" s="4">
        <v>1.1029411764705901</v>
      </c>
      <c r="N204" s="4">
        <v>0</v>
      </c>
      <c r="O204" s="4">
        <v>0</v>
      </c>
      <c r="P204" s="4">
        <v>0.73529411764705899</v>
      </c>
      <c r="Q204" s="4">
        <v>0.36764705882352899</v>
      </c>
      <c r="R204" s="4">
        <v>43.014705882352899</v>
      </c>
      <c r="S204" s="4">
        <v>6.25</v>
      </c>
      <c r="T204" s="4">
        <v>0</v>
      </c>
      <c r="U204" s="4">
        <v>3.6764705882352899</v>
      </c>
      <c r="V204" s="4">
        <v>0</v>
      </c>
      <c r="W204" s="4">
        <v>0</v>
      </c>
      <c r="X204" s="4">
        <v>14.338235294117601</v>
      </c>
      <c r="Y204" s="4">
        <v>6.9852941176470598</v>
      </c>
      <c r="Z204" s="4">
        <v>0</v>
      </c>
      <c r="AA204" s="4">
        <v>5.5147058823529402</v>
      </c>
      <c r="AB204" s="4">
        <v>272</v>
      </c>
      <c r="AC204" s="4"/>
    </row>
    <row r="205" spans="1:29">
      <c r="A205" s="4"/>
      <c r="B205" s="4"/>
      <c r="C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>
        <v>100</v>
      </c>
      <c r="AC205" s="4"/>
    </row>
    <row r="206" spans="1:29">
      <c r="A206" s="4"/>
      <c r="B206" s="4"/>
      <c r="C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 spans="1:29">
      <c r="A207" s="4"/>
      <c r="B207" s="4"/>
      <c r="C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 spans="1:29">
      <c r="A208" s="4">
        <v>1980</v>
      </c>
      <c r="B208" s="4" t="s">
        <v>93</v>
      </c>
      <c r="C208" s="4" t="s">
        <v>95</v>
      </c>
      <c r="D208" s="4" t="s">
        <v>95</v>
      </c>
      <c r="E208" s="4">
        <v>-173.78583</v>
      </c>
      <c r="F208" s="4">
        <v>60.240670000000001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16.6666666666667</v>
      </c>
      <c r="X208" s="4">
        <v>0</v>
      </c>
      <c r="Y208" s="4">
        <v>16.6666666666667</v>
      </c>
      <c r="Z208" s="4">
        <v>0</v>
      </c>
      <c r="AA208" s="4">
        <v>66.6666666666667</v>
      </c>
      <c r="AB208" s="4">
        <v>6</v>
      </c>
      <c r="AC208" s="4"/>
    </row>
    <row r="209" spans="1:29">
      <c r="A209" s="4">
        <v>1980</v>
      </c>
      <c r="B209" s="4" t="s">
        <v>93</v>
      </c>
      <c r="C209" s="4" t="s">
        <v>94</v>
      </c>
      <c r="D209" s="4" t="s">
        <v>94</v>
      </c>
      <c r="E209" s="4">
        <v>-169.86017000000001</v>
      </c>
      <c r="F209" s="4">
        <v>61.281329999999997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55.5555555555556</v>
      </c>
      <c r="S209" s="4">
        <v>11.1111111111111</v>
      </c>
      <c r="T209" s="4">
        <v>0</v>
      </c>
      <c r="U209" s="4">
        <v>0</v>
      </c>
      <c r="V209" s="4">
        <v>0</v>
      </c>
      <c r="W209" s="4">
        <v>0</v>
      </c>
      <c r="X209" s="4">
        <v>11.1111111111111</v>
      </c>
      <c r="Y209" s="4">
        <v>11.1111111111111</v>
      </c>
      <c r="Z209" s="4">
        <v>0</v>
      </c>
      <c r="AA209" s="4">
        <v>11.1111111111111</v>
      </c>
      <c r="AB209" s="4">
        <v>9</v>
      </c>
      <c r="AC209" s="4"/>
    </row>
    <row r="210" spans="1:29">
      <c r="A210" s="4">
        <v>1980</v>
      </c>
      <c r="B210" s="4" t="s">
        <v>93</v>
      </c>
      <c r="C210" s="4" t="s">
        <v>92</v>
      </c>
      <c r="D210" s="4" t="s">
        <v>92</v>
      </c>
      <c r="E210" s="4">
        <v>-168.14332999999999</v>
      </c>
      <c r="F210" s="4">
        <v>61.786670000000001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13.8888888888889</v>
      </c>
      <c r="S210" s="4">
        <v>0</v>
      </c>
      <c r="T210" s="4">
        <v>0</v>
      </c>
      <c r="U210" s="4">
        <v>5.5555555555555598</v>
      </c>
      <c r="V210" s="4">
        <v>0</v>
      </c>
      <c r="W210" s="4">
        <v>0</v>
      </c>
      <c r="X210" s="4">
        <v>77.7777777777778</v>
      </c>
      <c r="Y210" s="4">
        <v>2.7777777777777799</v>
      </c>
      <c r="Z210" s="4">
        <v>0</v>
      </c>
      <c r="AA210" s="4">
        <v>0</v>
      </c>
      <c r="AB210" s="4">
        <v>36</v>
      </c>
      <c r="AC210" s="4"/>
    </row>
    <row r="211" spans="1:29">
      <c r="A211" s="4">
        <v>1980</v>
      </c>
      <c r="B211" s="4" t="s">
        <v>91</v>
      </c>
      <c r="C211" s="4">
        <v>32</v>
      </c>
      <c r="D211" s="4">
        <v>32</v>
      </c>
      <c r="E211" s="4" t="s">
        <v>160</v>
      </c>
      <c r="F211" s="4"/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5.5555555555555598</v>
      </c>
      <c r="S211" s="4">
        <v>5.5555555555555598</v>
      </c>
      <c r="T211" s="4">
        <v>0</v>
      </c>
      <c r="U211" s="4">
        <v>0</v>
      </c>
      <c r="V211" s="4">
        <v>0</v>
      </c>
      <c r="W211" s="4">
        <v>0</v>
      </c>
      <c r="X211" s="4">
        <v>44.4444444444444</v>
      </c>
      <c r="Y211" s="4">
        <v>5.5555555555555598</v>
      </c>
      <c r="Z211" s="4">
        <v>0</v>
      </c>
      <c r="AA211" s="4">
        <v>38.8888888888889</v>
      </c>
      <c r="AB211" s="4">
        <v>18</v>
      </c>
      <c r="AC211" s="4"/>
    </row>
    <row r="212" spans="1:29">
      <c r="A212" s="4">
        <v>1980</v>
      </c>
      <c r="B212" s="4" t="s">
        <v>91</v>
      </c>
      <c r="C212" s="4">
        <v>6</v>
      </c>
      <c r="D212" s="4">
        <v>6</v>
      </c>
      <c r="E212" s="4" t="s">
        <v>159</v>
      </c>
      <c r="F212" s="4"/>
      <c r="G212" s="4">
        <v>0</v>
      </c>
      <c r="H212" s="4">
        <v>0</v>
      </c>
      <c r="I212" s="4">
        <v>0</v>
      </c>
      <c r="J212" s="4">
        <v>71.428571428571402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14.285714285714301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14.285714285714301</v>
      </c>
      <c r="AB212" s="4">
        <v>7</v>
      </c>
      <c r="AC212" s="4"/>
    </row>
    <row r="213" spans="1:29">
      <c r="A213" s="4">
        <v>1980</v>
      </c>
      <c r="B213" s="4" t="s">
        <v>91</v>
      </c>
      <c r="C213" s="4">
        <v>3</v>
      </c>
      <c r="D213" s="4">
        <v>3</v>
      </c>
      <c r="E213" s="4" t="s">
        <v>159</v>
      </c>
      <c r="F213" s="4"/>
      <c r="G213" s="4">
        <v>0</v>
      </c>
      <c r="H213" s="4">
        <v>0</v>
      </c>
      <c r="I213" s="4">
        <v>0</v>
      </c>
      <c r="J213" s="4">
        <v>66.6666666666667</v>
      </c>
      <c r="K213" s="4">
        <v>0</v>
      </c>
      <c r="L213" s="4">
        <v>0</v>
      </c>
      <c r="M213" s="4">
        <v>0</v>
      </c>
      <c r="N213" s="4">
        <v>0</v>
      </c>
      <c r="O213" s="4">
        <v>33.3333333333333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0</v>
      </c>
      <c r="AB213" s="4">
        <v>3</v>
      </c>
      <c r="AC213" s="4"/>
    </row>
    <row r="214" spans="1:29">
      <c r="A214" s="4">
        <v>1980</v>
      </c>
      <c r="B214" s="4" t="s">
        <v>91</v>
      </c>
      <c r="C214" s="4">
        <v>10</v>
      </c>
      <c r="D214" s="4">
        <v>10</v>
      </c>
      <c r="E214" s="4" t="s">
        <v>159</v>
      </c>
      <c r="F214" s="4"/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100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>
        <v>0</v>
      </c>
      <c r="AA214" s="4">
        <v>0</v>
      </c>
      <c r="AB214" s="4">
        <v>7</v>
      </c>
      <c r="AC214" s="4"/>
    </row>
    <row r="215" spans="1:29">
      <c r="A215" s="4">
        <v>1980</v>
      </c>
      <c r="B215" s="4" t="s">
        <v>91</v>
      </c>
      <c r="C215" s="4">
        <v>15</v>
      </c>
      <c r="D215" s="4">
        <v>15</v>
      </c>
      <c r="E215" s="4" t="s">
        <v>159</v>
      </c>
      <c r="F215" s="4"/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100</v>
      </c>
      <c r="Z215" s="4">
        <v>0</v>
      </c>
      <c r="AA215" s="4">
        <v>0</v>
      </c>
      <c r="AB215" s="4">
        <v>1</v>
      </c>
      <c r="AC215" s="4"/>
    </row>
    <row r="216" spans="1:29">
      <c r="A216" s="4">
        <v>1980</v>
      </c>
      <c r="B216" s="4" t="s">
        <v>91</v>
      </c>
      <c r="C216" s="4">
        <v>16</v>
      </c>
      <c r="D216" s="4">
        <v>16</v>
      </c>
      <c r="E216" s="4" t="s">
        <v>159</v>
      </c>
      <c r="F216" s="4"/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100</v>
      </c>
      <c r="Y216" s="4">
        <v>0</v>
      </c>
      <c r="Z216" s="4">
        <v>0</v>
      </c>
      <c r="AA216" s="4">
        <v>0</v>
      </c>
      <c r="AB216" s="4">
        <v>1</v>
      </c>
      <c r="AC216" s="4"/>
    </row>
    <row r="217" spans="1:29">
      <c r="A217" s="4">
        <v>1980</v>
      </c>
      <c r="B217" s="4" t="s">
        <v>91</v>
      </c>
      <c r="C217" s="4">
        <v>18</v>
      </c>
      <c r="D217" s="4">
        <v>18</v>
      </c>
      <c r="E217" s="4" t="s">
        <v>159</v>
      </c>
      <c r="F217" s="4"/>
      <c r="G217" s="4">
        <v>0</v>
      </c>
      <c r="H217" s="4">
        <v>0</v>
      </c>
      <c r="I217" s="4">
        <v>0</v>
      </c>
      <c r="J217" s="4">
        <v>33.3333333333333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33.3333333333333</v>
      </c>
      <c r="Y217" s="4">
        <v>0</v>
      </c>
      <c r="Z217" s="4">
        <v>0</v>
      </c>
      <c r="AA217" s="4">
        <v>33.3333333333333</v>
      </c>
      <c r="AB217" s="4">
        <v>3</v>
      </c>
      <c r="AC217" s="4"/>
    </row>
    <row r="218" spans="1:29">
      <c r="A218" s="4">
        <v>1980</v>
      </c>
      <c r="B218" s="4" t="s">
        <v>91</v>
      </c>
      <c r="C218" s="4">
        <v>21</v>
      </c>
      <c r="D218" s="4">
        <v>21</v>
      </c>
      <c r="E218" s="4" t="s">
        <v>159</v>
      </c>
      <c r="F218" s="4"/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>
        <v>100</v>
      </c>
      <c r="AB218" s="4">
        <v>1</v>
      </c>
      <c r="AC218" s="4"/>
    </row>
    <row r="219" spans="1:29">
      <c r="A219" s="4">
        <v>1980</v>
      </c>
      <c r="B219" s="4" t="s">
        <v>91</v>
      </c>
      <c r="C219" s="4">
        <v>22</v>
      </c>
      <c r="D219" s="4">
        <v>22</v>
      </c>
      <c r="E219" s="4" t="s">
        <v>159</v>
      </c>
      <c r="F219" s="4"/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100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1</v>
      </c>
      <c r="AC219" s="4"/>
    </row>
    <row r="220" spans="1:29">
      <c r="A220" s="4">
        <v>1980</v>
      </c>
      <c r="B220" s="4" t="s">
        <v>91</v>
      </c>
      <c r="C220" s="4">
        <v>25</v>
      </c>
      <c r="D220" s="4">
        <v>25</v>
      </c>
      <c r="E220" s="4" t="s">
        <v>159</v>
      </c>
      <c r="F220" s="4"/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25</v>
      </c>
      <c r="X220" s="4">
        <v>25</v>
      </c>
      <c r="Y220" s="4">
        <v>50</v>
      </c>
      <c r="Z220" s="4">
        <v>0</v>
      </c>
      <c r="AA220" s="4">
        <v>0</v>
      </c>
      <c r="AB220" s="4">
        <v>4</v>
      </c>
      <c r="AC220" s="4"/>
    </row>
    <row r="221" spans="1:29">
      <c r="A221" s="4">
        <v>1980</v>
      </c>
      <c r="B221" s="4" t="s">
        <v>91</v>
      </c>
      <c r="C221" s="4">
        <v>7</v>
      </c>
      <c r="D221" s="4">
        <v>7</v>
      </c>
      <c r="E221" s="4" t="s">
        <v>159</v>
      </c>
      <c r="F221" s="4"/>
      <c r="G221" s="4">
        <v>0</v>
      </c>
      <c r="H221" s="4">
        <v>0</v>
      </c>
      <c r="I221" s="4">
        <v>0</v>
      </c>
      <c r="J221" s="4">
        <v>0</v>
      </c>
      <c r="K221" s="4">
        <v>100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>
        <v>0</v>
      </c>
      <c r="AA221" s="4">
        <v>0</v>
      </c>
      <c r="AB221" s="4">
        <v>1</v>
      </c>
      <c r="AC221" s="4"/>
    </row>
    <row r="222" spans="1:29">
      <c r="A222" s="4"/>
      <c r="B222" s="4"/>
      <c r="C222" s="4"/>
      <c r="E222" s="4"/>
      <c r="F222" s="4"/>
      <c r="G222" s="4">
        <v>0</v>
      </c>
      <c r="H222" s="4">
        <v>0</v>
      </c>
      <c r="I222" s="4">
        <v>0</v>
      </c>
      <c r="J222" s="4">
        <v>8.1632653061224492</v>
      </c>
      <c r="K222" s="4">
        <v>1.0204081632653099</v>
      </c>
      <c r="L222" s="4">
        <v>0</v>
      </c>
      <c r="M222" s="4">
        <v>0</v>
      </c>
      <c r="N222" s="4">
        <v>0</v>
      </c>
      <c r="O222" s="4">
        <v>1.0204081632653099</v>
      </c>
      <c r="P222" s="4">
        <v>0</v>
      </c>
      <c r="Q222" s="4">
        <v>0</v>
      </c>
      <c r="R222" s="4">
        <v>12.244897959183699</v>
      </c>
      <c r="S222" s="4">
        <v>2.0408163265306101</v>
      </c>
      <c r="T222" s="4">
        <v>8.1632653061224492</v>
      </c>
      <c r="U222" s="4">
        <v>2.0408163265306101</v>
      </c>
      <c r="V222" s="4">
        <v>0</v>
      </c>
      <c r="W222" s="4">
        <v>2.0408163265306101</v>
      </c>
      <c r="X222" s="4">
        <v>40.816326530612201</v>
      </c>
      <c r="Y222" s="4">
        <v>7.1428571428571397</v>
      </c>
      <c r="Z222" s="4">
        <v>0</v>
      </c>
      <c r="AA222" s="4">
        <v>15.3061224489796</v>
      </c>
      <c r="AB222" s="4">
        <v>98</v>
      </c>
      <c r="AC222" s="4"/>
    </row>
    <row r="223" spans="1:29">
      <c r="A223" s="4"/>
      <c r="B223" s="4"/>
      <c r="C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>
        <v>100</v>
      </c>
      <c r="AC223" s="4"/>
    </row>
    <row r="224" spans="1:29">
      <c r="A224" s="4"/>
      <c r="B224" s="4"/>
      <c r="C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 spans="1:33">
      <c r="A225" s="4"/>
      <c r="B225" s="4"/>
      <c r="C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 spans="1:33">
      <c r="A226" s="4">
        <v>1978</v>
      </c>
      <c r="B226" s="4" t="s">
        <v>90</v>
      </c>
      <c r="C226" s="4">
        <v>5527</v>
      </c>
      <c r="D226" s="4" t="s">
        <v>89</v>
      </c>
      <c r="E226" s="4">
        <v>-164.94</v>
      </c>
      <c r="F226" s="4">
        <v>62.811999999999998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100</v>
      </c>
      <c r="Z226" s="4">
        <v>0</v>
      </c>
      <c r="AA226" s="4">
        <v>0</v>
      </c>
      <c r="AB226" s="4">
        <v>1</v>
      </c>
      <c r="AC226" s="4"/>
    </row>
    <row r="227" spans="1:33">
      <c r="A227" s="4">
        <v>1978</v>
      </c>
      <c r="B227" s="4" t="s">
        <v>88</v>
      </c>
      <c r="C227" s="4">
        <v>5542</v>
      </c>
      <c r="D227" s="4" t="s">
        <v>87</v>
      </c>
      <c r="E227" s="4">
        <v>-163.15700000000001</v>
      </c>
      <c r="F227" s="4">
        <v>63.142000000000003</v>
      </c>
      <c r="G227" s="4">
        <v>0</v>
      </c>
      <c r="H227" s="4">
        <v>0</v>
      </c>
      <c r="I227" s="4">
        <v>0</v>
      </c>
      <c r="J227" s="4">
        <v>100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3</v>
      </c>
      <c r="AC227" s="4"/>
    </row>
    <row r="228" spans="1:33">
      <c r="A228" s="4">
        <v>1978</v>
      </c>
      <c r="B228" s="4" t="s">
        <v>86</v>
      </c>
      <c r="C228" s="4">
        <v>5543</v>
      </c>
      <c r="D228" s="4" t="s">
        <v>85</v>
      </c>
      <c r="E228" s="4">
        <v>-163.26300000000001</v>
      </c>
      <c r="F228" s="4">
        <v>63.173000000000002</v>
      </c>
      <c r="G228" s="4">
        <v>0</v>
      </c>
      <c r="H228" s="4">
        <v>0</v>
      </c>
      <c r="I228" s="4">
        <v>0</v>
      </c>
      <c r="J228" s="4">
        <v>100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>
        <v>0</v>
      </c>
      <c r="AA228" s="4">
        <v>0</v>
      </c>
      <c r="AB228" s="4">
        <v>2</v>
      </c>
      <c r="AC228" s="4"/>
    </row>
    <row r="229" spans="1:33">
      <c r="A229" s="4">
        <v>1978</v>
      </c>
      <c r="B229" s="4" t="s">
        <v>84</v>
      </c>
      <c r="C229" s="4">
        <v>5544</v>
      </c>
      <c r="D229" s="4" t="s">
        <v>83</v>
      </c>
      <c r="E229" s="5">
        <v>-163.255</v>
      </c>
      <c r="F229" s="5">
        <v>63.212000000000003</v>
      </c>
      <c r="G229" s="4">
        <v>0</v>
      </c>
      <c r="H229" s="4">
        <v>0</v>
      </c>
      <c r="I229" s="4">
        <v>0</v>
      </c>
      <c r="J229" s="4">
        <v>42.523364485981297</v>
      </c>
      <c r="K229" s="4">
        <v>0</v>
      </c>
      <c r="L229" s="4">
        <v>0</v>
      </c>
      <c r="M229" s="4">
        <v>0</v>
      </c>
      <c r="N229" s="4">
        <v>0</v>
      </c>
      <c r="O229" s="4">
        <v>57.476635514018703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>
        <v>0</v>
      </c>
      <c r="AA229" s="4">
        <v>0</v>
      </c>
      <c r="AB229" s="4">
        <v>216</v>
      </c>
      <c r="AC229" s="4"/>
    </row>
    <row r="230" spans="1:33">
      <c r="A230" s="4">
        <v>1978</v>
      </c>
      <c r="B230" s="4" t="s">
        <v>82</v>
      </c>
      <c r="C230" s="4">
        <v>5561</v>
      </c>
      <c r="D230" s="4" t="s">
        <v>81</v>
      </c>
      <c r="E230" s="4">
        <v>-166.64699999999999</v>
      </c>
      <c r="F230" s="4">
        <v>65.287000000000006</v>
      </c>
      <c r="G230" s="4">
        <v>0</v>
      </c>
      <c r="H230" s="4">
        <v>0</v>
      </c>
      <c r="I230" s="4">
        <v>0</v>
      </c>
      <c r="J230" s="4">
        <v>0</v>
      </c>
      <c r="K230" s="4">
        <v>100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0</v>
      </c>
      <c r="AA230" s="4">
        <v>0</v>
      </c>
      <c r="AB230" s="4">
        <v>1</v>
      </c>
      <c r="AC230" s="4"/>
    </row>
    <row r="231" spans="1:33">
      <c r="A231" s="4">
        <v>1978</v>
      </c>
      <c r="B231" s="4" t="s">
        <v>80</v>
      </c>
      <c r="C231" s="4">
        <v>5563</v>
      </c>
      <c r="D231" s="4" t="s">
        <v>79</v>
      </c>
      <c r="E231" s="5">
        <v>-165.208</v>
      </c>
      <c r="F231" s="5">
        <v>63.220999999999997</v>
      </c>
      <c r="G231" s="4">
        <v>0</v>
      </c>
      <c r="H231" s="4">
        <v>0</v>
      </c>
      <c r="I231" s="4">
        <v>0</v>
      </c>
      <c r="J231" s="4">
        <v>18.75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56.25</v>
      </c>
      <c r="S231" s="4">
        <v>0</v>
      </c>
      <c r="T231" s="4">
        <v>25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0</v>
      </c>
      <c r="AB231" s="4">
        <v>16</v>
      </c>
      <c r="AC231" s="4"/>
    </row>
    <row r="232" spans="1:33">
      <c r="A232" s="4"/>
      <c r="B232" s="4"/>
      <c r="C232" s="4"/>
      <c r="E232" s="4"/>
      <c r="F232" s="4"/>
      <c r="G232" s="4">
        <v>0</v>
      </c>
      <c r="H232" s="4">
        <v>0</v>
      </c>
      <c r="I232" s="4">
        <v>0</v>
      </c>
      <c r="J232" s="4">
        <v>41.841004184100399</v>
      </c>
      <c r="K232" s="4">
        <v>0.418410041841004</v>
      </c>
      <c r="L232" s="4">
        <v>0</v>
      </c>
      <c r="M232" s="4">
        <v>0</v>
      </c>
      <c r="N232" s="4">
        <v>0</v>
      </c>
      <c r="O232" s="4">
        <v>51.882845188284499</v>
      </c>
      <c r="P232" s="4">
        <v>0</v>
      </c>
      <c r="Q232" s="4">
        <v>0</v>
      </c>
      <c r="R232" s="4">
        <v>3.7656903765690402</v>
      </c>
      <c r="S232" s="4">
        <v>0</v>
      </c>
      <c r="T232" s="4">
        <v>1.67364016736402</v>
      </c>
      <c r="U232" s="4">
        <v>0</v>
      </c>
      <c r="V232" s="4">
        <v>0</v>
      </c>
      <c r="W232" s="4">
        <v>0</v>
      </c>
      <c r="X232" s="4">
        <v>0</v>
      </c>
      <c r="Y232" s="4">
        <v>0.418410041841004</v>
      </c>
      <c r="Z232" s="4">
        <v>0</v>
      </c>
      <c r="AA232" s="4">
        <v>0</v>
      </c>
      <c r="AB232" s="4">
        <v>239</v>
      </c>
      <c r="AC232" s="4"/>
    </row>
    <row r="233" spans="1:33">
      <c r="A233" s="4"/>
      <c r="B233" s="4"/>
      <c r="C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>
        <v>100</v>
      </c>
      <c r="AC233" s="4"/>
    </row>
    <row r="234" spans="1:33">
      <c r="A234" s="4"/>
      <c r="B234" s="4"/>
      <c r="C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E234"/>
      <c r="AF234" s="5"/>
      <c r="AG234" s="5"/>
    </row>
    <row r="235" spans="1:33">
      <c r="A235" s="4">
        <v>1977</v>
      </c>
      <c r="B235" s="4" t="s">
        <v>78</v>
      </c>
      <c r="C235" s="4">
        <v>4759</v>
      </c>
      <c r="D235" s="4">
        <v>16</v>
      </c>
      <c r="E235" s="5">
        <v>-165.38499999999999</v>
      </c>
      <c r="F235" s="5">
        <v>64.150555999999995</v>
      </c>
      <c r="G235" s="4">
        <v>0</v>
      </c>
      <c r="H235" s="4">
        <v>0</v>
      </c>
      <c r="I235" s="4">
        <v>1.35135135135135</v>
      </c>
      <c r="J235" s="4">
        <v>1.35135135135135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1.35135135135135</v>
      </c>
      <c r="R235" s="4">
        <v>71.6216216216216</v>
      </c>
      <c r="S235" s="4">
        <v>0</v>
      </c>
      <c r="T235" s="4">
        <v>22.972972972973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>
        <v>0</v>
      </c>
      <c r="AA235" s="4">
        <v>1.35135135135135</v>
      </c>
      <c r="AB235" s="4">
        <v>74</v>
      </c>
      <c r="AC235" s="4"/>
      <c r="AE235"/>
      <c r="AF235" s="5"/>
      <c r="AG235" s="5"/>
    </row>
    <row r="236" spans="1:33">
      <c r="A236" s="4">
        <v>1977</v>
      </c>
      <c r="B236" s="4" t="s">
        <v>247</v>
      </c>
      <c r="C236" s="4">
        <v>4760</v>
      </c>
      <c r="D236" s="4" t="s">
        <v>246</v>
      </c>
      <c r="E236" s="5">
        <v>-164.48944399999999</v>
      </c>
      <c r="F236" s="5">
        <v>63.968611000000003</v>
      </c>
      <c r="G236" s="4">
        <v>25</v>
      </c>
      <c r="H236" s="4">
        <v>0</v>
      </c>
      <c r="I236" s="4">
        <v>18.75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31.25</v>
      </c>
      <c r="U236" s="4">
        <v>0</v>
      </c>
      <c r="V236" s="4">
        <v>0</v>
      </c>
      <c r="W236" s="4">
        <v>0</v>
      </c>
      <c r="X236" s="4">
        <v>25</v>
      </c>
      <c r="Y236" s="4">
        <v>0</v>
      </c>
      <c r="Z236" s="4">
        <v>0</v>
      </c>
      <c r="AA236" s="4">
        <v>0</v>
      </c>
      <c r="AB236" s="4">
        <v>16</v>
      </c>
      <c r="AC236" s="4"/>
      <c r="AE236"/>
      <c r="AF236" s="5"/>
      <c r="AG236" s="5"/>
    </row>
    <row r="237" spans="1:33">
      <c r="A237" s="4">
        <v>1977</v>
      </c>
      <c r="B237" s="4" t="s">
        <v>245</v>
      </c>
      <c r="C237" s="4">
        <v>4762</v>
      </c>
      <c r="D237" s="4">
        <v>29</v>
      </c>
      <c r="E237" s="5">
        <v>-165.718333</v>
      </c>
      <c r="F237" s="5">
        <v>63.518056000000001</v>
      </c>
      <c r="G237" s="4">
        <v>0</v>
      </c>
      <c r="H237" s="4">
        <v>0</v>
      </c>
      <c r="I237" s="4">
        <v>0</v>
      </c>
      <c r="J237" s="4">
        <v>20</v>
      </c>
      <c r="K237" s="4">
        <v>0</v>
      </c>
      <c r="L237" s="4">
        <v>0</v>
      </c>
      <c r="M237" s="4">
        <v>0</v>
      </c>
      <c r="N237" s="4">
        <v>0</v>
      </c>
      <c r="O237" s="4">
        <v>0.952380952380952</v>
      </c>
      <c r="P237" s="4">
        <v>0</v>
      </c>
      <c r="Q237" s="4">
        <v>4.7619047619047601</v>
      </c>
      <c r="R237" s="4">
        <v>29.523809523809501</v>
      </c>
      <c r="S237" s="4">
        <v>0.952380952380952</v>
      </c>
      <c r="T237" s="4">
        <v>43.809523809523803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>
        <v>0</v>
      </c>
      <c r="AA237" s="4">
        <v>0</v>
      </c>
      <c r="AB237" s="4">
        <v>105</v>
      </c>
      <c r="AC237" s="4"/>
      <c r="AE237"/>
      <c r="AF237" s="5"/>
      <c r="AG237" s="5"/>
    </row>
    <row r="238" spans="1:33">
      <c r="A238" s="4">
        <v>1977</v>
      </c>
      <c r="B238" s="4" t="s">
        <v>244</v>
      </c>
      <c r="C238" s="4">
        <v>4763</v>
      </c>
      <c r="D238" s="4">
        <v>48</v>
      </c>
      <c r="E238" s="5">
        <v>-165.27361099999999</v>
      </c>
      <c r="F238" s="5">
        <v>62.968611000000003</v>
      </c>
      <c r="G238" s="4">
        <v>0</v>
      </c>
      <c r="H238" s="4">
        <v>0</v>
      </c>
      <c r="I238" s="4">
        <v>0</v>
      </c>
      <c r="J238" s="4">
        <v>3.3333333333333299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83.3333333333333</v>
      </c>
      <c r="S238" s="4">
        <v>0</v>
      </c>
      <c r="T238" s="4">
        <v>13.3333333333333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30</v>
      </c>
      <c r="AC238" s="4"/>
      <c r="AE238"/>
      <c r="AF238" s="5"/>
      <c r="AG238" s="5"/>
    </row>
    <row r="239" spans="1:33">
      <c r="A239" s="4">
        <v>1977</v>
      </c>
      <c r="B239" s="4" t="s">
        <v>243</v>
      </c>
      <c r="C239" s="4">
        <v>4764</v>
      </c>
      <c r="D239" s="4">
        <v>17</v>
      </c>
      <c r="E239" s="5">
        <v>-165.483056</v>
      </c>
      <c r="F239" s="5">
        <v>64.083611000000005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0.53191489361702105</v>
      </c>
      <c r="Q239" s="4">
        <v>0</v>
      </c>
      <c r="R239" s="4">
        <v>95.744680851063805</v>
      </c>
      <c r="S239" s="4">
        <v>0</v>
      </c>
      <c r="T239" s="4">
        <v>3.1914893617021298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>
        <v>0</v>
      </c>
      <c r="AA239" s="4">
        <v>0.53191489361702105</v>
      </c>
      <c r="AB239" s="4">
        <v>188</v>
      </c>
      <c r="AC239" s="4"/>
      <c r="AE239"/>
      <c r="AF239" s="5"/>
      <c r="AG239" s="5"/>
    </row>
    <row r="240" spans="1:33">
      <c r="A240" s="4">
        <v>1977</v>
      </c>
      <c r="B240" s="4" t="s">
        <v>242</v>
      </c>
      <c r="C240" s="4">
        <v>4765</v>
      </c>
      <c r="D240" s="4" t="s">
        <v>241</v>
      </c>
      <c r="E240" s="4">
        <v>-165.53472199999999</v>
      </c>
      <c r="F240" s="4">
        <v>64.185277999999997</v>
      </c>
      <c r="G240" s="4">
        <v>0</v>
      </c>
      <c r="H240" s="4">
        <v>0</v>
      </c>
      <c r="I240" s="4">
        <v>66.6666666666667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33.3333333333333</v>
      </c>
      <c r="Z240" s="4">
        <v>0</v>
      </c>
      <c r="AA240" s="4">
        <v>0</v>
      </c>
      <c r="AB240" s="4">
        <v>3</v>
      </c>
      <c r="AC240" s="4"/>
      <c r="AE240"/>
      <c r="AF240" s="5"/>
      <c r="AG240" s="5"/>
    </row>
    <row r="241" spans="1:33">
      <c r="A241" s="4">
        <v>1977</v>
      </c>
      <c r="B241" s="4" t="s">
        <v>240</v>
      </c>
      <c r="C241" s="4">
        <v>4766</v>
      </c>
      <c r="D241" s="4" t="s">
        <v>239</v>
      </c>
      <c r="E241" s="5">
        <v>-163.585556</v>
      </c>
      <c r="F241" s="5">
        <v>64.05</v>
      </c>
      <c r="G241" s="4">
        <v>0</v>
      </c>
      <c r="H241" s="4">
        <v>0</v>
      </c>
      <c r="I241" s="4">
        <v>45.8333333333333</v>
      </c>
      <c r="J241" s="4">
        <v>0</v>
      </c>
      <c r="K241" s="4">
        <v>29.1666666666667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4.1666666666666696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12.5</v>
      </c>
      <c r="Y241" s="4">
        <v>8.3333333333333304</v>
      </c>
      <c r="Z241" s="4">
        <v>0</v>
      </c>
      <c r="AA241" s="4">
        <v>0</v>
      </c>
      <c r="AB241" s="4">
        <v>24</v>
      </c>
      <c r="AC241" s="4"/>
      <c r="AE241"/>
      <c r="AF241" s="5"/>
      <c r="AG241" s="5"/>
    </row>
    <row r="242" spans="1:33">
      <c r="A242" s="4">
        <v>1977</v>
      </c>
      <c r="B242" s="4" t="s">
        <v>238</v>
      </c>
      <c r="C242" s="4">
        <v>4767</v>
      </c>
      <c r="D242" s="4" t="s">
        <v>237</v>
      </c>
      <c r="E242" s="4">
        <v>165.28472199999999</v>
      </c>
      <c r="F242" s="4">
        <v>64.435556000000005</v>
      </c>
      <c r="G242" s="4">
        <v>0</v>
      </c>
      <c r="H242" s="4">
        <v>0</v>
      </c>
      <c r="I242" s="4">
        <v>42.857142857142897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42.857142857142897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0</v>
      </c>
      <c r="AA242" s="4">
        <v>14.285714285714301</v>
      </c>
      <c r="AB242" s="4">
        <v>7</v>
      </c>
      <c r="AC242" s="4"/>
      <c r="AE242"/>
      <c r="AF242" s="5"/>
      <c r="AG242" s="5"/>
    </row>
    <row r="243" spans="1:33">
      <c r="A243" s="4">
        <v>1977</v>
      </c>
      <c r="B243" s="4" t="s">
        <v>236</v>
      </c>
      <c r="C243" s="4">
        <v>4770</v>
      </c>
      <c r="D243" s="4" t="s">
        <v>235</v>
      </c>
      <c r="E243" s="5">
        <v>-167.75194400000001</v>
      </c>
      <c r="F243" s="5">
        <v>65.235833</v>
      </c>
      <c r="G243" s="4">
        <v>0</v>
      </c>
      <c r="H243" s="4">
        <v>0</v>
      </c>
      <c r="I243" s="4">
        <v>15.384615384615399</v>
      </c>
      <c r="J243" s="4">
        <v>0</v>
      </c>
      <c r="K243" s="4">
        <v>7.6923076923076898</v>
      </c>
      <c r="L243" s="4">
        <v>0</v>
      </c>
      <c r="M243" s="4">
        <v>0</v>
      </c>
      <c r="N243" s="4">
        <v>23.076923076923102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5.1282051282051304</v>
      </c>
      <c r="V243" s="4">
        <v>0</v>
      </c>
      <c r="W243" s="4">
        <v>5.1282051282051304</v>
      </c>
      <c r="X243" s="4">
        <v>23.076923076923102</v>
      </c>
      <c r="Y243" s="4">
        <v>7.6923076923076898</v>
      </c>
      <c r="Z243" s="4">
        <v>5.1282051282051304</v>
      </c>
      <c r="AA243" s="4">
        <v>7.6923076923076898</v>
      </c>
      <c r="AB243" s="4">
        <v>39</v>
      </c>
      <c r="AC243" s="4"/>
      <c r="AE243"/>
      <c r="AF243" s="5"/>
      <c r="AG243" s="5"/>
    </row>
    <row r="244" spans="1:33">
      <c r="A244" s="4">
        <v>1977</v>
      </c>
      <c r="B244" s="4" t="s">
        <v>234</v>
      </c>
      <c r="C244" s="4">
        <v>4771</v>
      </c>
      <c r="D244" s="4">
        <v>38</v>
      </c>
      <c r="E244" s="5">
        <v>-164.43299999999999</v>
      </c>
      <c r="F244" s="5">
        <v>64.8</v>
      </c>
      <c r="G244" s="4">
        <v>0</v>
      </c>
      <c r="H244" s="4">
        <v>0</v>
      </c>
      <c r="I244" s="4">
        <v>16.6666666666667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33.3333333333333</v>
      </c>
      <c r="S244" s="4">
        <v>0</v>
      </c>
      <c r="T244" s="4">
        <v>0</v>
      </c>
      <c r="U244" s="4">
        <v>33.3333333333333</v>
      </c>
      <c r="V244" s="4">
        <v>0</v>
      </c>
      <c r="W244" s="4">
        <v>0</v>
      </c>
      <c r="X244" s="4">
        <v>16.6666666666667</v>
      </c>
      <c r="Y244" s="4">
        <v>0</v>
      </c>
      <c r="Z244" s="4">
        <v>0</v>
      </c>
      <c r="AA244" s="4">
        <v>0</v>
      </c>
      <c r="AB244" s="4">
        <v>6</v>
      </c>
      <c r="AC244" s="4"/>
      <c r="AE244"/>
      <c r="AF244" s="5"/>
      <c r="AG244" s="5"/>
    </row>
    <row r="245" spans="1:33">
      <c r="A245" s="4">
        <v>1977</v>
      </c>
      <c r="B245" s="4" t="s">
        <v>233</v>
      </c>
      <c r="C245" s="4">
        <v>4772</v>
      </c>
      <c r="D245" s="4">
        <v>39</v>
      </c>
      <c r="E245" s="4">
        <v>-171.3</v>
      </c>
      <c r="F245" s="4">
        <v>64.119167000000004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100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4">
        <v>0</v>
      </c>
      <c r="AA245" s="4">
        <v>0</v>
      </c>
      <c r="AB245" s="4">
        <v>1</v>
      </c>
      <c r="AC245" s="4"/>
      <c r="AE245"/>
      <c r="AF245" s="5"/>
      <c r="AG245" s="5"/>
    </row>
    <row r="246" spans="1:33">
      <c r="A246" s="4">
        <v>1977</v>
      </c>
      <c r="B246" s="4" t="s">
        <v>232</v>
      </c>
      <c r="C246" s="4">
        <v>4774</v>
      </c>
      <c r="D246" s="4">
        <v>42</v>
      </c>
      <c r="E246" s="5">
        <v>-169.36833300000001</v>
      </c>
      <c r="F246" s="5">
        <v>63.967778000000003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15.5555555555556</v>
      </c>
      <c r="N246" s="4">
        <v>0</v>
      </c>
      <c r="O246" s="4">
        <v>0</v>
      </c>
      <c r="P246" s="4">
        <v>0</v>
      </c>
      <c r="Q246" s="4">
        <v>4.4444444444444402</v>
      </c>
      <c r="R246" s="4">
        <v>11.1111111111111</v>
      </c>
      <c r="S246" s="4">
        <v>0</v>
      </c>
      <c r="T246" s="4">
        <v>24.4444444444444</v>
      </c>
      <c r="U246" s="4">
        <v>0</v>
      </c>
      <c r="V246" s="4">
        <v>0</v>
      </c>
      <c r="W246" s="4">
        <v>4.4444444444444402</v>
      </c>
      <c r="X246" s="4">
        <v>0</v>
      </c>
      <c r="Y246" s="4">
        <v>0</v>
      </c>
      <c r="Z246" s="4">
        <v>22.2222222222222</v>
      </c>
      <c r="AA246" s="4">
        <v>17.7777777777778</v>
      </c>
      <c r="AB246" s="4">
        <v>45</v>
      </c>
      <c r="AC246" s="4"/>
    </row>
    <row r="247" spans="1:33">
      <c r="A247" s="4">
        <v>1977</v>
      </c>
      <c r="B247" s="4" t="s">
        <v>231</v>
      </c>
      <c r="C247" s="4">
        <v>4775</v>
      </c>
      <c r="D247" s="4">
        <v>43</v>
      </c>
      <c r="E247" s="4">
        <v>-167.80083300000001</v>
      </c>
      <c r="F247" s="4">
        <v>63.952221999999999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100</v>
      </c>
      <c r="Y247" s="4">
        <v>0</v>
      </c>
      <c r="Z247" s="4">
        <v>0</v>
      </c>
      <c r="AA247" s="4">
        <v>0</v>
      </c>
      <c r="AB247" s="4">
        <v>4</v>
      </c>
      <c r="AC247" s="4"/>
    </row>
    <row r="248" spans="1:33">
      <c r="A248" s="4">
        <v>1977</v>
      </c>
      <c r="B248" s="4" t="s">
        <v>230</v>
      </c>
      <c r="C248" s="4">
        <v>4776</v>
      </c>
      <c r="D248" s="4">
        <v>44</v>
      </c>
      <c r="E248" s="5">
        <v>-167.00138899999999</v>
      </c>
      <c r="F248" s="5">
        <v>63.751111000000002</v>
      </c>
      <c r="G248" s="4">
        <v>0</v>
      </c>
      <c r="H248" s="4">
        <v>0</v>
      </c>
      <c r="I248" s="4">
        <v>0.50505050505050497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1.51515151515152</v>
      </c>
      <c r="R248" s="4">
        <v>70.707070707070699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9.0909090909090899</v>
      </c>
      <c r="Y248" s="4">
        <v>11.1111111111111</v>
      </c>
      <c r="Z248" s="4">
        <v>7.0707070707070701</v>
      </c>
      <c r="AA248" s="4">
        <v>0</v>
      </c>
      <c r="AB248" s="4">
        <v>198</v>
      </c>
      <c r="AC248" s="4"/>
    </row>
    <row r="249" spans="1:33">
      <c r="A249" s="4">
        <v>1977</v>
      </c>
      <c r="B249" s="4" t="s">
        <v>229</v>
      </c>
      <c r="C249" s="4">
        <v>5028</v>
      </c>
      <c r="D249" s="4" t="s">
        <v>228</v>
      </c>
      <c r="E249" s="5">
        <v>-162.41999999999999</v>
      </c>
      <c r="F249" s="5">
        <v>64</v>
      </c>
      <c r="G249" s="4">
        <v>0</v>
      </c>
      <c r="H249" s="4">
        <v>0</v>
      </c>
      <c r="I249" s="4">
        <v>6.6666666666666696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21.6666666666667</v>
      </c>
      <c r="S249" s="4">
        <v>0</v>
      </c>
      <c r="T249" s="4">
        <v>21.6666666666667</v>
      </c>
      <c r="U249" s="4">
        <v>0</v>
      </c>
      <c r="V249" s="4">
        <v>0</v>
      </c>
      <c r="W249" s="4">
        <v>0</v>
      </c>
      <c r="X249" s="4">
        <v>41.6666666666667</v>
      </c>
      <c r="Y249" s="4">
        <v>8.3333333333333304</v>
      </c>
      <c r="Z249" s="4">
        <v>0</v>
      </c>
      <c r="AA249" s="4">
        <v>0</v>
      </c>
      <c r="AB249" s="4">
        <v>60</v>
      </c>
      <c r="AC249" s="4"/>
    </row>
    <row r="250" spans="1:33">
      <c r="A250" s="4">
        <v>1977</v>
      </c>
      <c r="B250" s="4" t="s">
        <v>227</v>
      </c>
      <c r="C250" s="4">
        <v>5033</v>
      </c>
      <c r="D250" s="4">
        <v>33</v>
      </c>
      <c r="E250" s="5">
        <v>-161.85</v>
      </c>
      <c r="F250" s="5">
        <v>64.400000000000006</v>
      </c>
      <c r="G250" s="4">
        <v>0</v>
      </c>
      <c r="H250" s="4">
        <v>0</v>
      </c>
      <c r="I250" s="4">
        <v>61.702127659574501</v>
      </c>
      <c r="J250" s="4">
        <v>0</v>
      </c>
      <c r="K250" s="4">
        <v>4.2553191489361701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2.12765957446809</v>
      </c>
      <c r="R250" s="4">
        <v>2.12765957446809</v>
      </c>
      <c r="S250" s="4">
        <v>0</v>
      </c>
      <c r="T250" s="4">
        <v>12.7659574468085</v>
      </c>
      <c r="U250" s="4">
        <v>0</v>
      </c>
      <c r="V250" s="4">
        <v>0</v>
      </c>
      <c r="W250" s="4">
        <v>0</v>
      </c>
      <c r="X250" s="4">
        <v>0</v>
      </c>
      <c r="Y250" s="4">
        <v>17.021276595744698</v>
      </c>
      <c r="Z250" s="4">
        <v>0</v>
      </c>
      <c r="AA250" s="4">
        <v>0</v>
      </c>
      <c r="AB250" s="4">
        <v>47</v>
      </c>
      <c r="AC250" s="4"/>
    </row>
    <row r="251" spans="1:33">
      <c r="A251" s="4">
        <v>1977</v>
      </c>
      <c r="B251" s="4" t="s">
        <v>226</v>
      </c>
      <c r="C251" s="4">
        <v>5036</v>
      </c>
      <c r="D251" s="4">
        <v>38</v>
      </c>
      <c r="E251" s="5">
        <v>-164.43299999999999</v>
      </c>
      <c r="F251" s="5">
        <v>64.8</v>
      </c>
      <c r="G251" s="4">
        <v>0</v>
      </c>
      <c r="H251" s="4">
        <v>0</v>
      </c>
      <c r="I251" s="4">
        <v>78.571428571428598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14.285714285714301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7.1428571428571397</v>
      </c>
      <c r="Z251" s="4">
        <v>0</v>
      </c>
      <c r="AA251" s="4">
        <v>0</v>
      </c>
      <c r="AB251" s="4">
        <v>14</v>
      </c>
      <c r="AC251" s="4"/>
    </row>
    <row r="252" spans="1:33">
      <c r="A252" s="4">
        <v>1977</v>
      </c>
      <c r="B252" s="4" t="s">
        <v>225</v>
      </c>
      <c r="C252" s="4">
        <v>5037</v>
      </c>
      <c r="D252" s="4">
        <v>39</v>
      </c>
      <c r="E252" s="4">
        <v>-171.3</v>
      </c>
      <c r="F252" s="4">
        <v>64.119167000000004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60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40</v>
      </c>
      <c r="AB252" s="4">
        <v>5</v>
      </c>
      <c r="AC252" s="4"/>
    </row>
    <row r="253" spans="1:33">
      <c r="A253" s="4"/>
      <c r="B253" s="4"/>
      <c r="C253" s="4"/>
      <c r="E253" s="4"/>
      <c r="F253" s="4"/>
      <c r="G253" s="4">
        <v>0.46189376443418001</v>
      </c>
      <c r="H253" s="4">
        <v>0</v>
      </c>
      <c r="I253" s="4">
        <v>8.3140877598152407</v>
      </c>
      <c r="J253" s="4">
        <v>2.6558891454965399</v>
      </c>
      <c r="K253" s="4">
        <v>1.38568129330254</v>
      </c>
      <c r="L253" s="4">
        <v>0</v>
      </c>
      <c r="M253" s="4">
        <v>0.80831408775981495</v>
      </c>
      <c r="N253" s="4">
        <v>1.38568129330254</v>
      </c>
      <c r="O253" s="4">
        <v>0.34642032332563499</v>
      </c>
      <c r="P253" s="4">
        <v>0.115473441108545</v>
      </c>
      <c r="Q253" s="4">
        <v>1.38568129330254</v>
      </c>
      <c r="R253" s="4">
        <v>52.540415704388003</v>
      </c>
      <c r="S253" s="4">
        <v>0.115473441108545</v>
      </c>
      <c r="T253" s="4">
        <v>12.4711316397229</v>
      </c>
      <c r="U253" s="4">
        <v>0.46189376443418001</v>
      </c>
      <c r="V253" s="4">
        <v>0</v>
      </c>
      <c r="W253" s="4">
        <v>0.46189376443418001</v>
      </c>
      <c r="X253" s="4">
        <v>7.3903002309468802</v>
      </c>
      <c r="Y253" s="4">
        <v>4.8498845265588901</v>
      </c>
      <c r="Z253" s="4">
        <v>3.0023094688221699</v>
      </c>
      <c r="AA253" s="4">
        <v>1.84757505773672</v>
      </c>
      <c r="AB253" s="4">
        <v>866</v>
      </c>
      <c r="AC253" s="4"/>
    </row>
    <row r="254" spans="1:33">
      <c r="A254" s="4"/>
      <c r="B254" s="4"/>
      <c r="C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>
        <v>100</v>
      </c>
      <c r="AC254" s="4"/>
    </row>
    <row r="255" spans="1:33">
      <c r="A255" s="4"/>
      <c r="B255" s="4"/>
      <c r="C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</row>
    <row r="256" spans="1:33">
      <c r="A256" s="4">
        <v>1976</v>
      </c>
      <c r="B256" s="4" t="s">
        <v>224</v>
      </c>
      <c r="C256" s="4">
        <v>3927</v>
      </c>
      <c r="D256" s="4">
        <v>49</v>
      </c>
      <c r="E256" s="4" t="s">
        <v>158</v>
      </c>
      <c r="F256" s="4" t="s">
        <v>223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25</v>
      </c>
      <c r="P256" s="4">
        <v>0</v>
      </c>
      <c r="Q256" s="4">
        <v>25</v>
      </c>
      <c r="R256" s="4">
        <v>0</v>
      </c>
      <c r="S256" s="4">
        <v>0</v>
      </c>
      <c r="T256" s="4">
        <v>25</v>
      </c>
      <c r="U256" s="4">
        <v>0</v>
      </c>
      <c r="V256" s="4">
        <v>0</v>
      </c>
      <c r="W256" s="4">
        <v>0</v>
      </c>
      <c r="X256" s="4">
        <v>25</v>
      </c>
      <c r="Y256" s="4">
        <v>0</v>
      </c>
      <c r="Z256" s="4">
        <v>0</v>
      </c>
      <c r="AA256" s="4">
        <v>0</v>
      </c>
      <c r="AB256" s="4">
        <v>4</v>
      </c>
      <c r="AC256" s="4"/>
      <c r="AD256"/>
      <c r="AE256" s="5"/>
      <c r="AF256" s="5"/>
    </row>
    <row r="257" spans="1:32">
      <c r="A257" s="4">
        <v>1976</v>
      </c>
      <c r="B257" s="4" t="s">
        <v>222</v>
      </c>
      <c r="C257" s="4">
        <v>3928</v>
      </c>
      <c r="D257" s="4">
        <v>145</v>
      </c>
      <c r="E257" s="4" t="s">
        <v>157</v>
      </c>
      <c r="F257" s="4" t="s">
        <v>221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100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1</v>
      </c>
      <c r="AC257" s="4"/>
      <c r="AD257"/>
      <c r="AE257" s="5"/>
      <c r="AF257" s="5"/>
    </row>
    <row r="258" spans="1:32">
      <c r="A258" s="4">
        <v>1976</v>
      </c>
      <c r="B258" s="4" t="s">
        <v>220</v>
      </c>
      <c r="C258" s="4">
        <v>3929</v>
      </c>
      <c r="D258" s="4">
        <v>121</v>
      </c>
      <c r="E258" s="4" t="s">
        <v>219</v>
      </c>
      <c r="F258" s="4" t="s">
        <v>219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100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3</v>
      </c>
      <c r="AC258" s="4"/>
      <c r="AD258"/>
      <c r="AE258" s="5"/>
      <c r="AF258" s="5"/>
    </row>
    <row r="259" spans="1:32">
      <c r="A259" s="4">
        <v>1976</v>
      </c>
      <c r="B259" s="4" t="s">
        <v>218</v>
      </c>
      <c r="C259" s="4">
        <v>3933</v>
      </c>
      <c r="D259" s="4">
        <v>137</v>
      </c>
      <c r="E259" s="5">
        <v>-161.22</v>
      </c>
      <c r="F259" s="5">
        <v>63.68</v>
      </c>
      <c r="G259" s="4">
        <v>3.7037037037037002</v>
      </c>
      <c r="H259" s="4">
        <v>0</v>
      </c>
      <c r="I259" s="4">
        <v>18.518518518518501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74.074074074074105</v>
      </c>
      <c r="P259" s="4">
        <v>3.7037037037037002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>
        <v>0</v>
      </c>
      <c r="AA259" s="4">
        <v>0</v>
      </c>
      <c r="AB259" s="4">
        <v>27</v>
      </c>
      <c r="AC259" s="4"/>
      <c r="AD259"/>
      <c r="AE259" s="5"/>
      <c r="AF259" s="5"/>
    </row>
    <row r="260" spans="1:32">
      <c r="A260" s="4">
        <v>1976</v>
      </c>
      <c r="B260" s="4" t="s">
        <v>217</v>
      </c>
      <c r="C260" s="4">
        <v>3938</v>
      </c>
      <c r="D260" s="4" t="s">
        <v>216</v>
      </c>
      <c r="E260" s="4">
        <v>-167.727778</v>
      </c>
      <c r="F260" s="4">
        <v>65.083888999999999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100</v>
      </c>
      <c r="Y260" s="4">
        <v>0</v>
      </c>
      <c r="Z260" s="4">
        <v>0</v>
      </c>
      <c r="AA260" s="4">
        <v>0</v>
      </c>
      <c r="AB260" s="4">
        <v>2</v>
      </c>
      <c r="AC260" s="4"/>
      <c r="AD260"/>
      <c r="AE260" s="5"/>
      <c r="AF260" s="5"/>
    </row>
    <row r="261" spans="1:32">
      <c r="A261" s="4">
        <v>1976</v>
      </c>
      <c r="B261" s="4" t="s">
        <v>215</v>
      </c>
      <c r="C261" s="4">
        <v>3939</v>
      </c>
      <c r="D261" s="4" t="s">
        <v>214</v>
      </c>
      <c r="E261" s="5">
        <v>-168.17</v>
      </c>
      <c r="F261" s="5">
        <v>65.72</v>
      </c>
      <c r="G261" s="4">
        <v>0</v>
      </c>
      <c r="H261" s="4">
        <v>0</v>
      </c>
      <c r="I261" s="4">
        <v>0</v>
      </c>
      <c r="J261" s="4">
        <v>0</v>
      </c>
      <c r="K261" s="4">
        <v>17.647058823529399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11.764705882352899</v>
      </c>
      <c r="R261" s="4">
        <v>47.058823529411796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11.764705882352899</v>
      </c>
      <c r="Y261" s="4">
        <v>5.8823529411764701</v>
      </c>
      <c r="Z261" s="4">
        <v>5.8823529411764701</v>
      </c>
      <c r="AA261" s="4">
        <v>0</v>
      </c>
      <c r="AB261" s="4">
        <v>17</v>
      </c>
      <c r="AC261" s="4"/>
      <c r="AD261"/>
      <c r="AE261" s="5"/>
      <c r="AF261" s="5"/>
    </row>
    <row r="262" spans="1:32">
      <c r="A262" s="4">
        <v>1976</v>
      </c>
      <c r="B262" s="4" t="s">
        <v>213</v>
      </c>
      <c r="C262" s="4">
        <v>5460</v>
      </c>
      <c r="D262" s="4">
        <v>156</v>
      </c>
      <c r="E262" s="4">
        <v>-165.327</v>
      </c>
      <c r="F262" s="4">
        <v>63.472999999999999</v>
      </c>
      <c r="G262" s="4">
        <v>0</v>
      </c>
      <c r="H262" s="4">
        <v>0</v>
      </c>
      <c r="I262" s="4">
        <v>0</v>
      </c>
      <c r="J262" s="4">
        <v>12.5</v>
      </c>
      <c r="K262" s="4">
        <v>0</v>
      </c>
      <c r="L262" s="4">
        <v>12.5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62.5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>
        <v>0</v>
      </c>
      <c r="AA262" s="4">
        <v>12.5</v>
      </c>
      <c r="AB262" s="4">
        <v>8</v>
      </c>
      <c r="AC262" s="4"/>
      <c r="AD262"/>
      <c r="AE262" s="5"/>
      <c r="AF262" s="5"/>
    </row>
    <row r="263" spans="1:32">
      <c r="A263" s="4">
        <v>1976</v>
      </c>
      <c r="B263" s="4" t="s">
        <v>212</v>
      </c>
      <c r="C263" s="4">
        <v>5461</v>
      </c>
      <c r="D263" s="4">
        <v>157</v>
      </c>
      <c r="E263" s="5">
        <v>-165.05500000000001</v>
      </c>
      <c r="F263" s="5">
        <v>63.301000000000002</v>
      </c>
      <c r="G263" s="4">
        <v>0</v>
      </c>
      <c r="H263" s="4">
        <v>0</v>
      </c>
      <c r="I263" s="4">
        <v>0</v>
      </c>
      <c r="J263" s="4">
        <v>74.193548387096797</v>
      </c>
      <c r="K263" s="4">
        <v>0</v>
      </c>
      <c r="L263" s="4">
        <v>0</v>
      </c>
      <c r="M263" s="4">
        <v>0</v>
      </c>
      <c r="N263" s="4">
        <v>0</v>
      </c>
      <c r="O263" s="4">
        <v>6.4516129032258096</v>
      </c>
      <c r="P263" s="4">
        <v>0</v>
      </c>
      <c r="Q263" s="4">
        <v>0</v>
      </c>
      <c r="R263" s="4">
        <v>0</v>
      </c>
      <c r="S263" s="4">
        <v>0</v>
      </c>
      <c r="T263" s="4">
        <v>12.9032258064516</v>
      </c>
      <c r="U263" s="4">
        <v>0</v>
      </c>
      <c r="V263" s="4">
        <v>0</v>
      </c>
      <c r="W263" s="4">
        <v>0</v>
      </c>
      <c r="X263" s="4">
        <v>3.2258064516128999</v>
      </c>
      <c r="Y263" s="4">
        <v>0</v>
      </c>
      <c r="Z263" s="4">
        <v>0</v>
      </c>
      <c r="AA263" s="4">
        <v>3.2258064516128999</v>
      </c>
      <c r="AB263" s="4">
        <v>31</v>
      </c>
      <c r="AC263" s="4"/>
    </row>
    <row r="264" spans="1:32">
      <c r="A264" s="4">
        <v>1976</v>
      </c>
      <c r="B264" s="4" t="s">
        <v>211</v>
      </c>
      <c r="C264" s="4">
        <v>5463</v>
      </c>
      <c r="D264" s="4">
        <v>162</v>
      </c>
      <c r="E264" s="5">
        <v>-165.90600000000001</v>
      </c>
      <c r="F264" s="5">
        <v>63.045000000000002</v>
      </c>
      <c r="G264" s="4">
        <v>0</v>
      </c>
      <c r="H264" s="4">
        <v>0</v>
      </c>
      <c r="I264" s="4">
        <v>7.1428571428571397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50</v>
      </c>
      <c r="S264" s="4">
        <v>0</v>
      </c>
      <c r="T264" s="4">
        <v>14.285714285714301</v>
      </c>
      <c r="U264" s="4">
        <v>0</v>
      </c>
      <c r="V264" s="4">
        <v>0</v>
      </c>
      <c r="W264" s="4">
        <v>0</v>
      </c>
      <c r="X264" s="4">
        <v>0</v>
      </c>
      <c r="Y264" s="4">
        <v>21.428571428571399</v>
      </c>
      <c r="Z264" s="4">
        <v>7.1428571428571397</v>
      </c>
      <c r="AA264" s="4">
        <v>0</v>
      </c>
      <c r="AB264" s="4">
        <v>14</v>
      </c>
      <c r="AC264" s="4"/>
    </row>
    <row r="265" spans="1:32">
      <c r="A265" s="4">
        <v>1976</v>
      </c>
      <c r="B265" s="4" t="s">
        <v>210</v>
      </c>
      <c r="C265" s="4">
        <v>5465</v>
      </c>
      <c r="D265" s="4">
        <v>168</v>
      </c>
      <c r="E265" s="5">
        <v>-166.49199999999999</v>
      </c>
      <c r="F265" s="5">
        <v>63.438000000000002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7.6923076923076898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84.615384615384599</v>
      </c>
      <c r="Y265" s="4">
        <v>7.6923076923076898</v>
      </c>
      <c r="Z265" s="4">
        <v>0</v>
      </c>
      <c r="AA265" s="4">
        <v>0</v>
      </c>
      <c r="AB265" s="4">
        <v>13</v>
      </c>
      <c r="AC265" s="4"/>
    </row>
    <row r="266" spans="1:32">
      <c r="A266" s="4">
        <v>1976</v>
      </c>
      <c r="B266" s="4" t="s">
        <v>209</v>
      </c>
      <c r="C266" s="4">
        <v>5466</v>
      </c>
      <c r="D266" s="4" t="s">
        <v>208</v>
      </c>
      <c r="E266" s="4">
        <v>-166.08600000000001</v>
      </c>
      <c r="F266" s="4">
        <v>63.576999999999998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66.6666666666667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33.3333333333333</v>
      </c>
      <c r="Y266" s="4">
        <v>0</v>
      </c>
      <c r="Z266" s="4">
        <v>0</v>
      </c>
      <c r="AA266" s="4">
        <v>0</v>
      </c>
      <c r="AB266" s="4">
        <v>9</v>
      </c>
      <c r="AC266" s="4"/>
    </row>
    <row r="267" spans="1:32">
      <c r="A267" s="4">
        <v>1976</v>
      </c>
      <c r="B267" s="4" t="s">
        <v>207</v>
      </c>
      <c r="C267" s="4">
        <v>5467</v>
      </c>
      <c r="D267" s="4" t="s">
        <v>206</v>
      </c>
      <c r="E267" s="5">
        <v>-165.76400000000001</v>
      </c>
      <c r="F267" s="5">
        <v>63.695999999999998</v>
      </c>
      <c r="G267" s="4">
        <v>0</v>
      </c>
      <c r="H267" s="4">
        <v>1.31578947368421</v>
      </c>
      <c r="I267" s="4">
        <v>1.31578947368421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67.105263157894697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27.6315789473684</v>
      </c>
      <c r="Y267" s="4">
        <v>1.31578947368421</v>
      </c>
      <c r="Z267" s="4">
        <v>1.31578947368421</v>
      </c>
      <c r="AA267" s="4">
        <v>0</v>
      </c>
      <c r="AB267" s="4">
        <v>76</v>
      </c>
      <c r="AC267" s="4"/>
    </row>
    <row r="268" spans="1:32">
      <c r="A268" s="4">
        <v>1976</v>
      </c>
      <c r="B268" s="4" t="s">
        <v>205</v>
      </c>
      <c r="C268" s="4">
        <v>5468</v>
      </c>
      <c r="D268" s="4">
        <v>72</v>
      </c>
      <c r="E268" s="5">
        <v>-165.48599999999999</v>
      </c>
      <c r="F268" s="5">
        <v>64.001999999999995</v>
      </c>
      <c r="G268" s="4">
        <v>0</v>
      </c>
      <c r="H268" s="4">
        <v>0</v>
      </c>
      <c r="I268" s="4">
        <v>5.5555555555555598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74.074074074074105</v>
      </c>
      <c r="S268" s="4">
        <v>3.7037037037037002</v>
      </c>
      <c r="T268" s="4">
        <v>14.814814814814801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1.8518518518518501</v>
      </c>
      <c r="AA268" s="4">
        <v>0</v>
      </c>
      <c r="AB268" s="4">
        <v>54</v>
      </c>
      <c r="AC268" s="4"/>
    </row>
    <row r="269" spans="1:32">
      <c r="A269" s="4">
        <v>1976</v>
      </c>
      <c r="B269" s="4" t="s">
        <v>200</v>
      </c>
      <c r="C269" s="4">
        <v>5469</v>
      </c>
      <c r="D269" s="4">
        <v>174</v>
      </c>
      <c r="E269" s="4">
        <v>165.00200000000001</v>
      </c>
      <c r="F269" s="4">
        <v>64.349000000000004</v>
      </c>
      <c r="G269" s="4">
        <v>0</v>
      </c>
      <c r="H269" s="4">
        <v>0</v>
      </c>
      <c r="I269" s="4">
        <v>25</v>
      </c>
      <c r="J269" s="4">
        <v>0</v>
      </c>
      <c r="K269" s="4">
        <v>25</v>
      </c>
      <c r="L269" s="4">
        <v>0</v>
      </c>
      <c r="M269" s="4">
        <v>0</v>
      </c>
      <c r="N269" s="4">
        <v>0</v>
      </c>
      <c r="O269" s="4">
        <v>25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25</v>
      </c>
      <c r="Y269" s="4">
        <v>0</v>
      </c>
      <c r="Z269" s="4">
        <v>0</v>
      </c>
      <c r="AA269" s="4">
        <v>0</v>
      </c>
      <c r="AB269" s="4">
        <v>4</v>
      </c>
      <c r="AC269" s="4"/>
    </row>
    <row r="270" spans="1:32">
      <c r="A270" s="4">
        <v>1976</v>
      </c>
      <c r="B270" s="4" t="s">
        <v>199</v>
      </c>
      <c r="C270" s="4">
        <v>5565</v>
      </c>
      <c r="D270" s="4" t="s">
        <v>198</v>
      </c>
      <c r="E270" s="4">
        <v>-162.49100000000001</v>
      </c>
      <c r="F270" s="4">
        <v>63.661000000000001</v>
      </c>
      <c r="G270" s="4">
        <v>0</v>
      </c>
      <c r="H270" s="4">
        <v>0</v>
      </c>
      <c r="I270" s="4">
        <v>16.6666666666667</v>
      </c>
      <c r="J270" s="4">
        <v>16.6666666666667</v>
      </c>
      <c r="K270" s="4">
        <v>0</v>
      </c>
      <c r="L270" s="4">
        <v>0</v>
      </c>
      <c r="M270" s="4">
        <v>0</v>
      </c>
      <c r="N270" s="4">
        <v>0</v>
      </c>
      <c r="O270" s="4">
        <v>50</v>
      </c>
      <c r="P270" s="4">
        <v>0</v>
      </c>
      <c r="Q270" s="4">
        <v>0</v>
      </c>
      <c r="R270" s="4">
        <v>16.6666666666667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0</v>
      </c>
      <c r="AA270" s="4">
        <v>0</v>
      </c>
      <c r="AB270" s="4">
        <v>6</v>
      </c>
      <c r="AC270" s="4"/>
    </row>
    <row r="271" spans="1:32">
      <c r="A271" s="4"/>
      <c r="B271" s="4"/>
      <c r="C271" s="4"/>
      <c r="E271" s="4"/>
      <c r="F271" s="4"/>
      <c r="G271" s="4">
        <v>0.37174721189591098</v>
      </c>
      <c r="H271" s="4">
        <v>0.37174721189591098</v>
      </c>
      <c r="I271" s="4">
        <v>4.4609665427509304</v>
      </c>
      <c r="J271" s="4">
        <v>9.2936802973977706</v>
      </c>
      <c r="K271" s="4">
        <v>1.4869888475836399</v>
      </c>
      <c r="L271" s="4">
        <v>0.37174721189591098</v>
      </c>
      <c r="M271" s="4">
        <v>0</v>
      </c>
      <c r="N271" s="4">
        <v>0</v>
      </c>
      <c r="O271" s="4">
        <v>10.037174721189601</v>
      </c>
      <c r="P271" s="4">
        <v>0.37174721189591098</v>
      </c>
      <c r="Q271" s="4">
        <v>1.4869888475836399</v>
      </c>
      <c r="R271" s="4">
        <v>43.494423791821603</v>
      </c>
      <c r="S271" s="4">
        <v>0.74349442379182196</v>
      </c>
      <c r="T271" s="4">
        <v>7.43494423791822</v>
      </c>
      <c r="U271" s="4">
        <v>0</v>
      </c>
      <c r="V271" s="4">
        <v>0</v>
      </c>
      <c r="W271" s="4">
        <v>0</v>
      </c>
      <c r="X271" s="4">
        <v>15.6133828996283</v>
      </c>
      <c r="Y271" s="4">
        <v>2.2304832713754599</v>
      </c>
      <c r="Z271" s="4">
        <v>1.4869888475836399</v>
      </c>
      <c r="AA271" s="4">
        <v>0.74349442379182196</v>
      </c>
      <c r="AB271" s="4">
        <v>269</v>
      </c>
      <c r="AC271" s="4"/>
    </row>
    <row r="272" spans="1:32">
      <c r="A272" s="4"/>
      <c r="B272" s="4"/>
      <c r="C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</row>
  </sheetData>
  <phoneticPr fontId="1" type="noConversion"/>
  <pageMargins left="0.75" right="0.75" top="1" bottom="1" header="0.5" footer="0.5"/>
  <pageSetup scale="70" orientation="landscape" horizontalDpi="4294967292" verticalDpi="4294967292"/>
  <headerFooter>
    <oddHeader xml:space="preserve">&amp;LBERING SEA  Percent Abundance 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1"/>
  <sheetViews>
    <sheetView tabSelected="1" view="pageLayout" topLeftCell="A5" workbookViewId="0">
      <selection activeCell="AL17" sqref="AL17"/>
    </sheetView>
  </sheetViews>
  <sheetFormatPr baseColWidth="10" defaultColWidth="4.140625" defaultRowHeight="13" x14ac:dyDescent="0"/>
  <cols>
    <col min="1" max="1" width="4.7109375" style="9" customWidth="1"/>
    <col min="2" max="2" width="6" style="9" customWidth="1"/>
    <col min="3" max="3" width="7" style="9" customWidth="1"/>
    <col min="4" max="4" width="3.7109375" style="9" customWidth="1"/>
    <col min="5" max="5" width="6.28515625" style="9" customWidth="1"/>
    <col min="6" max="6" width="4.5703125" style="9" customWidth="1"/>
    <col min="7" max="7" width="3.42578125" style="9" customWidth="1"/>
    <col min="8" max="8" width="4.140625" style="9"/>
    <col min="9" max="9" width="4.140625" style="9" customWidth="1"/>
    <col min="10" max="13" width="4.140625" style="9"/>
    <col min="14" max="14" width="3.7109375" style="9" customWidth="1"/>
    <col min="15" max="15" width="3.85546875" style="9" customWidth="1"/>
    <col min="16" max="16" width="3.28515625" style="9" customWidth="1"/>
    <col min="17" max="17" width="3.7109375" style="9" customWidth="1"/>
    <col min="18" max="18" width="4.140625" style="9"/>
    <col min="19" max="20" width="3.7109375" style="9" customWidth="1"/>
    <col min="21" max="21" width="3.5703125" style="9" customWidth="1"/>
    <col min="22" max="22" width="3.140625" style="9" customWidth="1"/>
    <col min="23" max="23" width="3.5703125" style="9" customWidth="1"/>
    <col min="24" max="24" width="3.85546875" style="9" customWidth="1"/>
    <col min="25" max="25" width="4.140625" style="9"/>
    <col min="26" max="26" width="3.85546875" style="9" customWidth="1"/>
    <col min="27" max="29" width="4.140625" style="9"/>
    <col min="30" max="30" width="3.28515625" style="9" customWidth="1"/>
    <col min="31" max="31" width="3.85546875" style="9" customWidth="1"/>
    <col min="32" max="32" width="3.5703125" style="9" customWidth="1"/>
    <col min="33" max="34" width="3.42578125" style="9" customWidth="1"/>
    <col min="35" max="16384" width="4.140625" style="9"/>
  </cols>
  <sheetData>
    <row r="1" spans="1:36" ht="117" customHeight="1">
      <c r="A1" s="8" t="s">
        <v>71</v>
      </c>
      <c r="B1" s="8" t="s">
        <v>72</v>
      </c>
      <c r="C1" s="8" t="s">
        <v>73</v>
      </c>
      <c r="D1" s="8"/>
      <c r="E1" s="8" t="s">
        <v>197</v>
      </c>
      <c r="F1" s="8" t="s">
        <v>196</v>
      </c>
      <c r="G1" s="8" t="s">
        <v>204</v>
      </c>
      <c r="H1" s="8" t="s">
        <v>50</v>
      </c>
      <c r="I1" s="8" t="s">
        <v>152</v>
      </c>
      <c r="J1" s="8" t="s">
        <v>68</v>
      </c>
      <c r="K1" s="8" t="s">
        <v>16</v>
      </c>
      <c r="L1" s="8" t="s">
        <v>38</v>
      </c>
      <c r="M1" s="8" t="s">
        <v>195</v>
      </c>
      <c r="N1" s="8" t="s">
        <v>49</v>
      </c>
      <c r="O1" s="8" t="s">
        <v>48</v>
      </c>
      <c r="P1" s="8" t="s">
        <v>51</v>
      </c>
      <c r="Q1" s="8" t="s">
        <v>47</v>
      </c>
      <c r="R1" s="8" t="s">
        <v>69</v>
      </c>
      <c r="S1" s="8" t="s">
        <v>70</v>
      </c>
      <c r="T1" s="8" t="s">
        <v>44</v>
      </c>
      <c r="U1" s="8" t="s">
        <v>52</v>
      </c>
      <c r="V1" s="8" t="s">
        <v>53</v>
      </c>
      <c r="W1" s="8" t="s">
        <v>54</v>
      </c>
      <c r="X1" s="8" t="s">
        <v>55</v>
      </c>
      <c r="Y1" s="8" t="s">
        <v>56</v>
      </c>
      <c r="Z1" s="8" t="s">
        <v>57</v>
      </c>
      <c r="AA1" s="8" t="s">
        <v>27</v>
      </c>
      <c r="AB1" s="8" t="s">
        <v>25</v>
      </c>
      <c r="AC1" s="8" t="s">
        <v>58</v>
      </c>
      <c r="AD1" s="8" t="s">
        <v>59</v>
      </c>
      <c r="AE1" s="8" t="s">
        <v>60</v>
      </c>
      <c r="AF1" s="8" t="s">
        <v>23</v>
      </c>
      <c r="AG1" s="8" t="s">
        <v>61</v>
      </c>
      <c r="AH1" s="8" t="s">
        <v>62</v>
      </c>
      <c r="AI1" s="8" t="s">
        <v>21</v>
      </c>
      <c r="AJ1" s="8" t="s">
        <v>184</v>
      </c>
    </row>
    <row r="2" spans="1:36">
      <c r="A2" s="9">
        <v>2010</v>
      </c>
      <c r="B2" s="9" t="s">
        <v>74</v>
      </c>
      <c r="C2" s="10" t="s">
        <v>75</v>
      </c>
      <c r="D2" s="10">
        <v>5</v>
      </c>
      <c r="E2" s="16">
        <v>-168.94488999999999</v>
      </c>
      <c r="F2" s="11">
        <v>68.973799999999997</v>
      </c>
      <c r="G2" s="12">
        <v>53</v>
      </c>
      <c r="H2" s="10">
        <f t="shared" ref="H2:H9" si="0">100*(H21/AJ21)</f>
        <v>16.666666666666664</v>
      </c>
      <c r="I2" s="10">
        <f t="shared" ref="I2:I9" si="1">100*(I21/AJ21)</f>
        <v>0</v>
      </c>
      <c r="J2" s="10">
        <f t="shared" ref="J2:J9" si="2">100*(J21/AJ21)</f>
        <v>0</v>
      </c>
      <c r="K2" s="10">
        <f t="shared" ref="K2:K9" si="3">100*(K21/AJ21)</f>
        <v>0</v>
      </c>
      <c r="L2" s="10">
        <f t="shared" ref="L2:L9" si="4">100*(L21/AJ21)</f>
        <v>5.5555555555555554</v>
      </c>
      <c r="M2" s="10">
        <f t="shared" ref="M2:M9" si="5">100*(M21/AJ21)</f>
        <v>0</v>
      </c>
      <c r="N2" s="10">
        <f t="shared" ref="N2:N9" si="6">100*(N21/AJ21)</f>
        <v>0</v>
      </c>
      <c r="O2" s="10">
        <f t="shared" ref="O2:O9" si="7">100*(O21/AJ21)</f>
        <v>0</v>
      </c>
      <c r="P2" s="10">
        <f t="shared" ref="P2:P9" si="8">100*(P21/AJ21)</f>
        <v>0</v>
      </c>
      <c r="Q2" s="10">
        <f t="shared" ref="Q2:Q9" si="9">100*(Q21/AJ21)</f>
        <v>0</v>
      </c>
      <c r="R2" s="10">
        <f t="shared" ref="R2:R9" si="10">100*(R21/AJ21)</f>
        <v>0</v>
      </c>
      <c r="S2" s="10">
        <f t="shared" ref="S2:S9" si="11">100*(S21/AJ21)</f>
        <v>5.5555555555555554</v>
      </c>
      <c r="T2" s="10">
        <f t="shared" ref="T2:T9" si="12">100*(T21/AJ21)</f>
        <v>0</v>
      </c>
      <c r="U2" s="10">
        <f t="shared" ref="U2:U9" si="13">100*(U21/AJ21)</f>
        <v>11.111111111111111</v>
      </c>
      <c r="V2" s="10">
        <f t="shared" ref="V2:V9" si="14">100*(V21/AJ21)</f>
        <v>0</v>
      </c>
      <c r="W2" s="10">
        <f t="shared" ref="W2:W9" si="15">100*(W21/AJ21)</f>
        <v>0</v>
      </c>
      <c r="X2" s="10">
        <f t="shared" ref="X2:X9" si="16">100*(X21/AJ21)</f>
        <v>0</v>
      </c>
      <c r="Y2" s="10">
        <f t="shared" ref="Y2:Y9" si="17">100*(Y21/AJ21)</f>
        <v>0</v>
      </c>
      <c r="Z2" s="10">
        <f t="shared" ref="Z2:Z9" si="18">100*(Z21/AJ21)</f>
        <v>0</v>
      </c>
      <c r="AA2" s="10">
        <f t="shared" ref="AA2:AA9" si="19">100*(AA21/AJ21)</f>
        <v>27.777777777777779</v>
      </c>
      <c r="AB2" s="10">
        <f t="shared" ref="AB2:AB9" si="20">100*(AB21/AJ21)</f>
        <v>0</v>
      </c>
      <c r="AC2" s="10">
        <f t="shared" ref="AC2:AC9" si="21">100*(AC21/AJ21)</f>
        <v>0</v>
      </c>
      <c r="AD2" s="10">
        <f t="shared" ref="AD2:AD9" si="22">100*(AD21/AJ21)</f>
        <v>0</v>
      </c>
      <c r="AE2" s="10">
        <f t="shared" ref="AE2:AE9" si="23">100*(AE21/AJ21)</f>
        <v>0</v>
      </c>
      <c r="AF2" s="10">
        <f t="shared" ref="AF2:AF9" si="24">100*(AF21/AJ21)</f>
        <v>33.333333333333329</v>
      </c>
      <c r="AG2" s="10">
        <f t="shared" ref="AG2:AG9" si="25">100*(AG21/AJ21)</f>
        <v>0</v>
      </c>
      <c r="AH2" s="10">
        <f t="shared" ref="AH2:AH9" si="26">100*(AH21/AJ21)</f>
        <v>0</v>
      </c>
      <c r="AI2" s="10">
        <f t="shared" ref="AI2:AI9" si="27">100*(AI21/AJ21)</f>
        <v>0</v>
      </c>
      <c r="AJ2" s="9">
        <f>SUM(H2:AI2)</f>
        <v>99.999999999999986</v>
      </c>
    </row>
    <row r="3" spans="1:36">
      <c r="A3" s="9">
        <v>2010</v>
      </c>
      <c r="B3" s="9" t="s">
        <v>77</v>
      </c>
      <c r="C3" s="10" t="s">
        <v>64</v>
      </c>
      <c r="D3" s="10">
        <v>7</v>
      </c>
      <c r="E3" s="16">
        <v>-167.73729</v>
      </c>
      <c r="F3" s="13">
        <v>69.885199999999998</v>
      </c>
      <c r="G3" s="13">
        <v>48</v>
      </c>
      <c r="H3" s="10">
        <f t="shared" si="0"/>
        <v>3.1645569620253164</v>
      </c>
      <c r="I3" s="10">
        <f t="shared" si="1"/>
        <v>3.79746835443038</v>
      </c>
      <c r="J3" s="10">
        <f t="shared" si="2"/>
        <v>2.5316455696202533</v>
      </c>
      <c r="K3" s="10">
        <f t="shared" si="3"/>
        <v>0</v>
      </c>
      <c r="L3" s="10">
        <f t="shared" si="4"/>
        <v>10.126582278481013</v>
      </c>
      <c r="M3" s="10">
        <f t="shared" si="5"/>
        <v>0</v>
      </c>
      <c r="N3" s="10">
        <f t="shared" si="6"/>
        <v>0</v>
      </c>
      <c r="O3" s="10">
        <f t="shared" si="7"/>
        <v>5.0632911392405067</v>
      </c>
      <c r="P3" s="10">
        <f t="shared" si="8"/>
        <v>5.0632911392405067</v>
      </c>
      <c r="Q3" s="10">
        <f t="shared" si="9"/>
        <v>7.59493670886076</v>
      </c>
      <c r="R3" s="10">
        <f t="shared" si="10"/>
        <v>1.2658227848101267</v>
      </c>
      <c r="S3" s="10">
        <f t="shared" si="11"/>
        <v>2.5316455696202533</v>
      </c>
      <c r="T3" s="10">
        <f t="shared" si="12"/>
        <v>1.89873417721519</v>
      </c>
      <c r="U3" s="10">
        <f t="shared" si="13"/>
        <v>16.455696202531644</v>
      </c>
      <c r="V3" s="10">
        <f t="shared" si="14"/>
        <v>0</v>
      </c>
      <c r="W3" s="10">
        <f t="shared" si="15"/>
        <v>3.1645569620253164</v>
      </c>
      <c r="X3" s="10">
        <f t="shared" si="16"/>
        <v>0</v>
      </c>
      <c r="Y3" s="10">
        <f t="shared" si="17"/>
        <v>0</v>
      </c>
      <c r="Z3" s="10">
        <f t="shared" si="18"/>
        <v>0</v>
      </c>
      <c r="AA3" s="10">
        <f t="shared" si="19"/>
        <v>4.4303797468354427</v>
      </c>
      <c r="AB3" s="10">
        <f t="shared" si="20"/>
        <v>1.89873417721519</v>
      </c>
      <c r="AC3" s="10">
        <f t="shared" si="21"/>
        <v>0</v>
      </c>
      <c r="AD3" s="10">
        <f t="shared" si="22"/>
        <v>0</v>
      </c>
      <c r="AE3" s="10">
        <f t="shared" si="23"/>
        <v>12.025316455696203</v>
      </c>
      <c r="AF3" s="10">
        <f t="shared" si="24"/>
        <v>10.126582278481013</v>
      </c>
      <c r="AG3" s="10">
        <f t="shared" si="25"/>
        <v>5.0632911392405067</v>
      </c>
      <c r="AH3" s="10">
        <f t="shared" si="26"/>
        <v>1.2658227848101267</v>
      </c>
      <c r="AI3" s="10">
        <f t="shared" si="27"/>
        <v>2.5316455696202533</v>
      </c>
      <c r="AJ3" s="9">
        <f t="shared" ref="AJ3:AJ18" si="28">SUM(H3:AI3)</f>
        <v>99.999999999999986</v>
      </c>
    </row>
    <row r="4" spans="1:36">
      <c r="A4" s="9">
        <v>2010</v>
      </c>
      <c r="B4" s="9" t="s">
        <v>186</v>
      </c>
      <c r="C4" s="10" t="s">
        <v>65</v>
      </c>
      <c r="D4" s="10">
        <v>6</v>
      </c>
      <c r="E4" s="16">
        <v>-166.59350000000001</v>
      </c>
      <c r="F4" s="11">
        <v>69.039699999999996</v>
      </c>
      <c r="G4" s="12">
        <v>37</v>
      </c>
      <c r="H4" s="10">
        <f t="shared" si="0"/>
        <v>0.61099796334012213</v>
      </c>
      <c r="I4" s="10">
        <f t="shared" si="1"/>
        <v>0</v>
      </c>
      <c r="J4" s="10">
        <f t="shared" si="2"/>
        <v>12.016293279022404</v>
      </c>
      <c r="K4" s="10">
        <f t="shared" si="3"/>
        <v>1.0183299389002036</v>
      </c>
      <c r="L4" s="10">
        <f t="shared" si="4"/>
        <v>0.81466395112016288</v>
      </c>
      <c r="M4" s="10">
        <f t="shared" si="5"/>
        <v>3.2586558044806515</v>
      </c>
      <c r="N4" s="10">
        <f t="shared" si="6"/>
        <v>0</v>
      </c>
      <c r="O4" s="10">
        <f t="shared" si="7"/>
        <v>1.2219959266802443</v>
      </c>
      <c r="P4" s="10">
        <f t="shared" si="8"/>
        <v>0.61099796334012213</v>
      </c>
      <c r="Q4" s="10">
        <f t="shared" si="9"/>
        <v>0</v>
      </c>
      <c r="R4" s="10">
        <f t="shared" si="10"/>
        <v>0</v>
      </c>
      <c r="S4" s="10">
        <f t="shared" si="11"/>
        <v>1.4256619144602851</v>
      </c>
      <c r="T4" s="10">
        <f t="shared" si="12"/>
        <v>0</v>
      </c>
      <c r="U4" s="10">
        <f t="shared" si="13"/>
        <v>12.627291242362526</v>
      </c>
      <c r="V4" s="10">
        <f t="shared" si="14"/>
        <v>19.551934826883908</v>
      </c>
      <c r="W4" s="10">
        <f t="shared" si="15"/>
        <v>0</v>
      </c>
      <c r="X4" s="10">
        <f t="shared" si="16"/>
        <v>0</v>
      </c>
      <c r="Y4" s="10">
        <f t="shared" si="17"/>
        <v>2.4439918533604885</v>
      </c>
      <c r="Z4" s="10">
        <f t="shared" si="18"/>
        <v>17.107942973523421</v>
      </c>
      <c r="AA4" s="10">
        <f t="shared" si="19"/>
        <v>3.6659877800407332</v>
      </c>
      <c r="AB4" s="10">
        <f t="shared" si="20"/>
        <v>2.0366598778004072</v>
      </c>
      <c r="AC4" s="10">
        <f t="shared" si="21"/>
        <v>2.2403258655804481</v>
      </c>
      <c r="AD4" s="10">
        <f t="shared" si="22"/>
        <v>0</v>
      </c>
      <c r="AE4" s="10">
        <f t="shared" si="23"/>
        <v>4.4806517311608962</v>
      </c>
      <c r="AF4" s="10">
        <f t="shared" si="24"/>
        <v>12.016293279022404</v>
      </c>
      <c r="AG4" s="10">
        <f t="shared" si="25"/>
        <v>2.0366598778004072</v>
      </c>
      <c r="AH4" s="10">
        <f t="shared" si="26"/>
        <v>0.81466395112016288</v>
      </c>
      <c r="AI4" s="10">
        <f t="shared" si="27"/>
        <v>0</v>
      </c>
      <c r="AJ4" s="9">
        <f t="shared" si="28"/>
        <v>99.999999999999986</v>
      </c>
    </row>
    <row r="5" spans="1:36">
      <c r="A5" s="9">
        <v>2010</v>
      </c>
      <c r="B5" s="9" t="s">
        <v>186</v>
      </c>
      <c r="C5" s="10" t="s">
        <v>187</v>
      </c>
      <c r="D5" s="10">
        <v>10</v>
      </c>
      <c r="E5" s="16">
        <v>-163.76119</v>
      </c>
      <c r="F5" s="11">
        <v>70.023099999999999</v>
      </c>
      <c r="G5" s="12">
        <v>26</v>
      </c>
      <c r="H5" s="10">
        <f t="shared" si="0"/>
        <v>0</v>
      </c>
      <c r="I5" s="10">
        <f t="shared" si="1"/>
        <v>0</v>
      </c>
      <c r="J5" s="10">
        <f t="shared" si="2"/>
        <v>0</v>
      </c>
      <c r="K5" s="10">
        <f t="shared" si="3"/>
        <v>0</v>
      </c>
      <c r="L5" s="10">
        <f t="shared" si="4"/>
        <v>9.0909090909090917</v>
      </c>
      <c r="M5" s="10">
        <f t="shared" si="5"/>
        <v>0</v>
      </c>
      <c r="N5" s="10">
        <f t="shared" si="6"/>
        <v>0</v>
      </c>
      <c r="O5" s="10">
        <f t="shared" si="7"/>
        <v>0</v>
      </c>
      <c r="P5" s="10">
        <f t="shared" si="8"/>
        <v>0</v>
      </c>
      <c r="Q5" s="10">
        <f t="shared" si="9"/>
        <v>0</v>
      </c>
      <c r="R5" s="10">
        <f t="shared" si="10"/>
        <v>0</v>
      </c>
      <c r="S5" s="10">
        <f t="shared" si="11"/>
        <v>0</v>
      </c>
      <c r="T5" s="10">
        <f t="shared" si="12"/>
        <v>27.27272727272727</v>
      </c>
      <c r="U5" s="10">
        <f t="shared" si="13"/>
        <v>0</v>
      </c>
      <c r="V5" s="10">
        <f t="shared" si="14"/>
        <v>0</v>
      </c>
      <c r="W5" s="10">
        <f t="shared" si="15"/>
        <v>0</v>
      </c>
      <c r="X5" s="10">
        <f t="shared" si="16"/>
        <v>0</v>
      </c>
      <c r="Y5" s="10">
        <f t="shared" si="17"/>
        <v>9.0909090909090917</v>
      </c>
      <c r="Z5" s="10">
        <f t="shared" si="18"/>
        <v>0</v>
      </c>
      <c r="AA5" s="10">
        <f t="shared" si="19"/>
        <v>0</v>
      </c>
      <c r="AB5" s="10">
        <f t="shared" si="20"/>
        <v>0</v>
      </c>
      <c r="AC5" s="10">
        <f t="shared" si="21"/>
        <v>0</v>
      </c>
      <c r="AD5" s="10">
        <f t="shared" si="22"/>
        <v>9.0909090909090917</v>
      </c>
      <c r="AE5" s="10">
        <f t="shared" si="23"/>
        <v>18.181818181818183</v>
      </c>
      <c r="AF5" s="10">
        <f t="shared" si="24"/>
        <v>9.0909090909090917</v>
      </c>
      <c r="AG5" s="10">
        <f t="shared" si="25"/>
        <v>0</v>
      </c>
      <c r="AH5" s="10">
        <f t="shared" si="26"/>
        <v>0</v>
      </c>
      <c r="AI5" s="10">
        <f t="shared" si="27"/>
        <v>18.181818181818183</v>
      </c>
      <c r="AJ5" s="9">
        <f t="shared" si="28"/>
        <v>100.00000000000001</v>
      </c>
    </row>
    <row r="6" spans="1:36">
      <c r="A6" s="9">
        <v>2010</v>
      </c>
      <c r="B6" s="9" t="s">
        <v>186</v>
      </c>
      <c r="C6" s="10" t="s">
        <v>188</v>
      </c>
      <c r="D6" s="10">
        <v>18</v>
      </c>
      <c r="E6" s="16">
        <v>-165.44789</v>
      </c>
      <c r="F6" s="11">
        <v>71.249200000000002</v>
      </c>
      <c r="G6" s="12">
        <v>42</v>
      </c>
      <c r="H6" s="10">
        <f t="shared" si="0"/>
        <v>0</v>
      </c>
      <c r="I6" s="10">
        <f t="shared" si="1"/>
        <v>6</v>
      </c>
      <c r="J6" s="10">
        <f t="shared" si="2"/>
        <v>8</v>
      </c>
      <c r="K6" s="10">
        <f t="shared" si="3"/>
        <v>0</v>
      </c>
      <c r="L6" s="10">
        <f t="shared" si="4"/>
        <v>2</v>
      </c>
      <c r="M6" s="10">
        <f t="shared" si="5"/>
        <v>0</v>
      </c>
      <c r="N6" s="10">
        <f t="shared" si="6"/>
        <v>0</v>
      </c>
      <c r="O6" s="10">
        <f t="shared" si="7"/>
        <v>0</v>
      </c>
      <c r="P6" s="10">
        <f t="shared" si="8"/>
        <v>0</v>
      </c>
      <c r="Q6" s="10">
        <f t="shared" si="9"/>
        <v>8</v>
      </c>
      <c r="R6" s="10">
        <f t="shared" si="10"/>
        <v>2</v>
      </c>
      <c r="S6" s="10">
        <f t="shared" si="11"/>
        <v>2</v>
      </c>
      <c r="T6" s="10">
        <f t="shared" si="12"/>
        <v>0</v>
      </c>
      <c r="U6" s="10">
        <f t="shared" si="13"/>
        <v>6</v>
      </c>
      <c r="V6" s="10">
        <f t="shared" si="14"/>
        <v>2</v>
      </c>
      <c r="W6" s="10">
        <f t="shared" si="15"/>
        <v>0</v>
      </c>
      <c r="X6" s="10">
        <f t="shared" si="16"/>
        <v>0</v>
      </c>
      <c r="Y6" s="10">
        <f t="shared" si="17"/>
        <v>0</v>
      </c>
      <c r="Z6" s="10">
        <f t="shared" si="18"/>
        <v>2</v>
      </c>
      <c r="AA6" s="10">
        <f t="shared" si="19"/>
        <v>4</v>
      </c>
      <c r="AB6" s="10">
        <f t="shared" si="20"/>
        <v>6</v>
      </c>
      <c r="AC6" s="10">
        <f t="shared" si="21"/>
        <v>0</v>
      </c>
      <c r="AD6" s="10">
        <f t="shared" si="22"/>
        <v>0</v>
      </c>
      <c r="AE6" s="10">
        <f t="shared" si="23"/>
        <v>44</v>
      </c>
      <c r="AF6" s="10">
        <f t="shared" si="24"/>
        <v>8</v>
      </c>
      <c r="AG6" s="10">
        <f t="shared" si="25"/>
        <v>0</v>
      </c>
      <c r="AH6" s="10">
        <f t="shared" si="26"/>
        <v>0</v>
      </c>
      <c r="AI6" s="10">
        <f t="shared" si="27"/>
        <v>0</v>
      </c>
      <c r="AJ6" s="9">
        <f t="shared" si="28"/>
        <v>100</v>
      </c>
    </row>
    <row r="7" spans="1:36">
      <c r="A7" s="9">
        <v>2010</v>
      </c>
      <c r="B7" s="9" t="s">
        <v>186</v>
      </c>
      <c r="C7" s="10" t="s">
        <v>189</v>
      </c>
      <c r="D7" s="10" t="s">
        <v>66</v>
      </c>
      <c r="E7" s="16">
        <v>-163.45618999999999</v>
      </c>
      <c r="F7" s="11">
        <v>71.725489999999994</v>
      </c>
      <c r="G7" s="12">
        <v>39</v>
      </c>
      <c r="H7" s="10">
        <f t="shared" si="0"/>
        <v>0</v>
      </c>
      <c r="I7" s="10">
        <f t="shared" si="1"/>
        <v>0</v>
      </c>
      <c r="J7" s="10">
        <f t="shared" si="2"/>
        <v>0</v>
      </c>
      <c r="K7" s="10">
        <f t="shared" si="3"/>
        <v>0</v>
      </c>
      <c r="L7" s="10">
        <f t="shared" si="4"/>
        <v>13.333333333333334</v>
      </c>
      <c r="M7" s="10">
        <f t="shared" si="5"/>
        <v>6.666666666666667</v>
      </c>
      <c r="N7" s="10">
        <f t="shared" si="6"/>
        <v>0</v>
      </c>
      <c r="O7" s="10">
        <f t="shared" si="7"/>
        <v>13.333333333333334</v>
      </c>
      <c r="P7" s="10">
        <f t="shared" si="8"/>
        <v>0</v>
      </c>
      <c r="Q7" s="10">
        <f t="shared" si="9"/>
        <v>43.333333333333336</v>
      </c>
      <c r="R7" s="10">
        <f t="shared" si="10"/>
        <v>3.3333333333333335</v>
      </c>
      <c r="S7" s="10">
        <f t="shared" si="11"/>
        <v>3.3333333333333335</v>
      </c>
      <c r="T7" s="10">
        <f t="shared" si="12"/>
        <v>0</v>
      </c>
      <c r="U7" s="10">
        <f t="shared" si="13"/>
        <v>0</v>
      </c>
      <c r="V7" s="10">
        <f t="shared" si="14"/>
        <v>0</v>
      </c>
      <c r="W7" s="10">
        <f t="shared" si="15"/>
        <v>0</v>
      </c>
      <c r="X7" s="10">
        <f t="shared" si="16"/>
        <v>0</v>
      </c>
      <c r="Y7" s="10">
        <f t="shared" si="17"/>
        <v>0</v>
      </c>
      <c r="Z7" s="10">
        <f t="shared" si="18"/>
        <v>3.3333333333333335</v>
      </c>
      <c r="AA7" s="10">
        <f t="shared" si="19"/>
        <v>0</v>
      </c>
      <c r="AB7" s="10">
        <f t="shared" si="20"/>
        <v>13.333333333333334</v>
      </c>
      <c r="AC7" s="10">
        <f t="shared" si="21"/>
        <v>0</v>
      </c>
      <c r="AD7" s="10">
        <f t="shared" si="22"/>
        <v>0</v>
      </c>
      <c r="AE7" s="10">
        <f t="shared" si="23"/>
        <v>0</v>
      </c>
      <c r="AF7" s="10">
        <f t="shared" si="24"/>
        <v>0</v>
      </c>
      <c r="AG7" s="10">
        <f t="shared" si="25"/>
        <v>0</v>
      </c>
      <c r="AH7" s="10">
        <f t="shared" si="26"/>
        <v>0</v>
      </c>
      <c r="AI7" s="10">
        <f t="shared" si="27"/>
        <v>0</v>
      </c>
      <c r="AJ7" s="9">
        <f t="shared" si="28"/>
        <v>99.999999999999986</v>
      </c>
    </row>
    <row r="8" spans="1:36">
      <c r="A8" s="9">
        <v>2010</v>
      </c>
      <c r="B8" s="9" t="s">
        <v>186</v>
      </c>
      <c r="C8" s="10" t="s">
        <v>190</v>
      </c>
      <c r="D8" s="10">
        <v>34</v>
      </c>
      <c r="E8" s="16">
        <v>-165.45559</v>
      </c>
      <c r="F8" s="11">
        <v>72.103300000000004</v>
      </c>
      <c r="G8" s="12">
        <v>45</v>
      </c>
      <c r="H8" s="10">
        <f t="shared" si="0"/>
        <v>0</v>
      </c>
      <c r="I8" s="10">
        <f t="shared" si="1"/>
        <v>0</v>
      </c>
      <c r="J8" s="10">
        <f t="shared" si="2"/>
        <v>0</v>
      </c>
      <c r="K8" s="10">
        <f t="shared" si="3"/>
        <v>0</v>
      </c>
      <c r="L8" s="10">
        <f t="shared" si="4"/>
        <v>6.666666666666667</v>
      </c>
      <c r="M8" s="10">
        <f t="shared" si="5"/>
        <v>0</v>
      </c>
      <c r="N8" s="10">
        <f t="shared" si="6"/>
        <v>0</v>
      </c>
      <c r="O8" s="10">
        <f t="shared" si="7"/>
        <v>0</v>
      </c>
      <c r="P8" s="10">
        <f t="shared" si="8"/>
        <v>0</v>
      </c>
      <c r="Q8" s="10">
        <f t="shared" si="9"/>
        <v>0</v>
      </c>
      <c r="R8" s="10">
        <f t="shared" si="10"/>
        <v>0</v>
      </c>
      <c r="S8" s="10">
        <f t="shared" si="11"/>
        <v>13.333333333333334</v>
      </c>
      <c r="T8" s="10">
        <f t="shared" si="12"/>
        <v>0</v>
      </c>
      <c r="U8" s="10">
        <f t="shared" si="13"/>
        <v>0</v>
      </c>
      <c r="V8" s="10">
        <f t="shared" si="14"/>
        <v>2.2222222222222223</v>
      </c>
      <c r="W8" s="10">
        <f t="shared" si="15"/>
        <v>0</v>
      </c>
      <c r="X8" s="10">
        <f t="shared" si="16"/>
        <v>0</v>
      </c>
      <c r="Y8" s="10">
        <f t="shared" si="17"/>
        <v>0</v>
      </c>
      <c r="Z8" s="10">
        <f t="shared" si="18"/>
        <v>60</v>
      </c>
      <c r="AA8" s="10">
        <f t="shared" si="19"/>
        <v>0</v>
      </c>
      <c r="AB8" s="10">
        <f t="shared" si="20"/>
        <v>2.2222222222222223</v>
      </c>
      <c r="AC8" s="10">
        <f t="shared" si="21"/>
        <v>0</v>
      </c>
      <c r="AD8" s="10">
        <f t="shared" si="22"/>
        <v>0</v>
      </c>
      <c r="AE8" s="10">
        <f t="shared" si="23"/>
        <v>11.111111111111111</v>
      </c>
      <c r="AF8" s="10">
        <f t="shared" si="24"/>
        <v>4.4444444444444446</v>
      </c>
      <c r="AG8" s="10">
        <f t="shared" si="25"/>
        <v>0</v>
      </c>
      <c r="AH8" s="10">
        <f t="shared" si="26"/>
        <v>0</v>
      </c>
      <c r="AI8" s="10">
        <f t="shared" si="27"/>
        <v>0</v>
      </c>
      <c r="AJ8" s="9">
        <f t="shared" si="28"/>
        <v>100.00000000000001</v>
      </c>
    </row>
    <row r="9" spans="1:36">
      <c r="A9" s="9">
        <v>2010</v>
      </c>
      <c r="B9" s="9" t="s">
        <v>186</v>
      </c>
      <c r="C9" s="10" t="s">
        <v>191</v>
      </c>
      <c r="D9" s="10" t="s">
        <v>192</v>
      </c>
      <c r="E9" s="16">
        <v>-159.37298999999999</v>
      </c>
      <c r="F9" s="9">
        <v>71.767399999999995</v>
      </c>
      <c r="G9" s="9">
        <v>52</v>
      </c>
      <c r="H9" s="10">
        <f t="shared" si="0"/>
        <v>0</v>
      </c>
      <c r="I9" s="10">
        <f t="shared" si="1"/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10">
        <f t="shared" si="5"/>
        <v>0</v>
      </c>
      <c r="N9" s="10">
        <f t="shared" si="6"/>
        <v>0</v>
      </c>
      <c r="O9" s="10">
        <f t="shared" si="7"/>
        <v>0</v>
      </c>
      <c r="P9" s="10">
        <f t="shared" si="8"/>
        <v>0</v>
      </c>
      <c r="Q9" s="10">
        <f t="shared" si="9"/>
        <v>5.8823529411764701</v>
      </c>
      <c r="R9" s="10">
        <f t="shared" si="10"/>
        <v>0</v>
      </c>
      <c r="S9" s="10">
        <f t="shared" si="11"/>
        <v>0</v>
      </c>
      <c r="T9" s="10">
        <f t="shared" si="12"/>
        <v>0</v>
      </c>
      <c r="U9" s="10">
        <f t="shared" si="13"/>
        <v>0</v>
      </c>
      <c r="V9" s="10">
        <f t="shared" si="14"/>
        <v>0</v>
      </c>
      <c r="W9" s="10">
        <f t="shared" si="15"/>
        <v>0</v>
      </c>
      <c r="X9" s="10">
        <f t="shared" si="16"/>
        <v>0</v>
      </c>
      <c r="Y9" s="10">
        <f t="shared" si="17"/>
        <v>0</v>
      </c>
      <c r="Z9" s="10">
        <f t="shared" si="18"/>
        <v>61.764705882352942</v>
      </c>
      <c r="AA9" s="10">
        <f t="shared" si="19"/>
        <v>32.352941176470587</v>
      </c>
      <c r="AB9" s="10">
        <f t="shared" si="20"/>
        <v>0</v>
      </c>
      <c r="AC9" s="10">
        <f t="shared" si="21"/>
        <v>0</v>
      </c>
      <c r="AD9" s="10">
        <f t="shared" si="22"/>
        <v>0</v>
      </c>
      <c r="AE9" s="10">
        <f t="shared" si="23"/>
        <v>0</v>
      </c>
      <c r="AF9" s="10">
        <f t="shared" si="24"/>
        <v>0</v>
      </c>
      <c r="AG9" s="10">
        <f t="shared" si="25"/>
        <v>0</v>
      </c>
      <c r="AH9" s="10">
        <f t="shared" si="26"/>
        <v>0</v>
      </c>
      <c r="AI9" s="10">
        <f t="shared" si="27"/>
        <v>0</v>
      </c>
      <c r="AJ9" s="9">
        <f t="shared" si="28"/>
        <v>100</v>
      </c>
    </row>
    <row r="11" spans="1:36">
      <c r="A11" s="9">
        <v>2009</v>
      </c>
      <c r="B11" s="14" t="s">
        <v>43</v>
      </c>
      <c r="C11" s="15" t="s">
        <v>130</v>
      </c>
      <c r="D11" s="15"/>
      <c r="E11" s="16">
        <f>-165.46015</f>
        <v>-165.46015</v>
      </c>
      <c r="F11" s="16">
        <v>70.347733333333338</v>
      </c>
      <c r="G11" s="17">
        <v>45.65</v>
      </c>
      <c r="H11" s="10">
        <f t="shared" ref="H11:H18" si="29">100*(H32/AJ32)</f>
        <v>0</v>
      </c>
      <c r="I11" s="10">
        <f t="shared" ref="I11:I18" si="30">100*(I32/AJ32)</f>
        <v>1.8181818181818181</v>
      </c>
      <c r="J11" s="10">
        <f t="shared" ref="J11:J18" si="31">100*(J32/AJ32)</f>
        <v>10.909090909090908</v>
      </c>
      <c r="K11" s="10">
        <f t="shared" ref="K11:K18" si="32">100*(K32/AJ32)</f>
        <v>0</v>
      </c>
      <c r="L11" s="10">
        <f t="shared" ref="L11:L18" si="33">100*(L32/AJ32)</f>
        <v>5.4545454545454541</v>
      </c>
      <c r="M11" s="10">
        <f t="shared" ref="M11:M18" si="34">100*(M32/AJ32)</f>
        <v>5.4545454545454541</v>
      </c>
      <c r="N11" s="10">
        <f t="shared" ref="N11:N18" si="35">100*(N32/AJ32)</f>
        <v>0</v>
      </c>
      <c r="O11" s="10">
        <f t="shared" ref="O11:O18" si="36">100*(O32/AJ32)</f>
        <v>0</v>
      </c>
      <c r="P11" s="10">
        <f t="shared" ref="P11:P18" si="37">100*(P32/AJ32)</f>
        <v>0</v>
      </c>
      <c r="Q11" s="10">
        <f t="shared" ref="Q11:Q18" si="38">100*(Q32/AJ32)</f>
        <v>0</v>
      </c>
      <c r="R11" s="10">
        <f t="shared" ref="R11:R18" si="39">100*(R32/AJ32)</f>
        <v>0</v>
      </c>
      <c r="S11" s="10">
        <f t="shared" ref="S11:S18" si="40">100*(S32/AJ32)</f>
        <v>0</v>
      </c>
      <c r="T11" s="10">
        <f t="shared" ref="T11:T18" si="41">100*(T32/AJ32)</f>
        <v>0</v>
      </c>
      <c r="U11" s="10">
        <f t="shared" ref="U11:U18" si="42">100*(U32/AJ32)</f>
        <v>0</v>
      </c>
      <c r="V11" s="10">
        <f t="shared" ref="V11:V18" si="43">100*(V32/AJ32)</f>
        <v>0</v>
      </c>
      <c r="W11" s="10">
        <f t="shared" ref="W11:W18" si="44">100*(W32/AJ32)</f>
        <v>0</v>
      </c>
      <c r="X11" s="10">
        <f t="shared" ref="X11:X18" si="45">100*(X32/AJ32)</f>
        <v>0</v>
      </c>
      <c r="Y11" s="10">
        <f t="shared" ref="Y11:Y18" si="46">100*(Y32/AJ32)</f>
        <v>0</v>
      </c>
      <c r="Z11" s="10">
        <f t="shared" ref="Z11:Z18" si="47">100*(Z32/AJ32)</f>
        <v>1.8181818181818181</v>
      </c>
      <c r="AA11" s="10">
        <f t="shared" ref="AA11:AA18" si="48">100*(AA32/AJ32)</f>
        <v>1.8181818181818181</v>
      </c>
      <c r="AB11" s="10">
        <f t="shared" ref="AB11:AB18" si="49">100*(AB32/AJ32)</f>
        <v>0</v>
      </c>
      <c r="AC11" s="10">
        <f t="shared" ref="AC11:AC18" si="50">100*(AC32/AJ32)</f>
        <v>0</v>
      </c>
      <c r="AD11" s="10">
        <f t="shared" ref="AD11:AD18" si="51">100*(AD32/AJ32)</f>
        <v>0</v>
      </c>
      <c r="AE11" s="10">
        <f t="shared" ref="AE11:AE18" si="52">100*(AE32/AJ32)</f>
        <v>60</v>
      </c>
      <c r="AF11" s="10">
        <f t="shared" ref="AF11:AF18" si="53">100*(AF32/AJ32)</f>
        <v>12.727272727272727</v>
      </c>
      <c r="AG11" s="10">
        <f t="shared" ref="AG11:AG18" si="54">100*(AG32/AJ32)</f>
        <v>0</v>
      </c>
      <c r="AH11" s="10">
        <f t="shared" ref="AH11:AH18" si="55">100*(AH32/AJ32)</f>
        <v>0</v>
      </c>
      <c r="AI11" s="10">
        <f t="shared" ref="AI11:AI18" si="56">100*(AI32/AJ32)</f>
        <v>0</v>
      </c>
      <c r="AJ11" s="9">
        <f t="shared" si="28"/>
        <v>100</v>
      </c>
    </row>
    <row r="12" spans="1:36">
      <c r="A12" s="9">
        <v>2009</v>
      </c>
      <c r="B12" s="14" t="s">
        <v>43</v>
      </c>
      <c r="C12" s="15" t="s">
        <v>131</v>
      </c>
      <c r="D12" s="15"/>
      <c r="E12" s="16">
        <v>-167.09995000000001</v>
      </c>
      <c r="F12" s="16">
        <v>70.673033333333336</v>
      </c>
      <c r="G12" s="17">
        <v>54.35</v>
      </c>
      <c r="H12" s="10">
        <f t="shared" si="29"/>
        <v>0</v>
      </c>
      <c r="I12" s="10">
        <f t="shared" si="30"/>
        <v>6.9767441860465116</v>
      </c>
      <c r="J12" s="10">
        <f t="shared" si="31"/>
        <v>0</v>
      </c>
      <c r="K12" s="10">
        <f t="shared" si="32"/>
        <v>0</v>
      </c>
      <c r="L12" s="10">
        <f t="shared" si="33"/>
        <v>0</v>
      </c>
      <c r="M12" s="10">
        <f t="shared" si="34"/>
        <v>0</v>
      </c>
      <c r="N12" s="10">
        <f t="shared" si="35"/>
        <v>2.3255813953488373</v>
      </c>
      <c r="O12" s="10">
        <f t="shared" si="36"/>
        <v>0</v>
      </c>
      <c r="P12" s="10">
        <f t="shared" si="37"/>
        <v>0</v>
      </c>
      <c r="Q12" s="10">
        <f t="shared" si="38"/>
        <v>0</v>
      </c>
      <c r="R12" s="10">
        <f t="shared" si="39"/>
        <v>0</v>
      </c>
      <c r="S12" s="10">
        <f t="shared" si="40"/>
        <v>4.6511627906976747</v>
      </c>
      <c r="T12" s="10">
        <f t="shared" si="41"/>
        <v>0</v>
      </c>
      <c r="U12" s="10">
        <f t="shared" si="42"/>
        <v>0</v>
      </c>
      <c r="V12" s="10">
        <f t="shared" si="43"/>
        <v>0</v>
      </c>
      <c r="W12" s="10">
        <f t="shared" si="44"/>
        <v>0</v>
      </c>
      <c r="X12" s="10">
        <f t="shared" si="45"/>
        <v>0</v>
      </c>
      <c r="Y12" s="10">
        <f t="shared" si="46"/>
        <v>0</v>
      </c>
      <c r="Z12" s="10">
        <f t="shared" si="47"/>
        <v>0</v>
      </c>
      <c r="AA12" s="10">
        <f t="shared" si="48"/>
        <v>2.3255813953488373</v>
      </c>
      <c r="AB12" s="10">
        <f t="shared" si="49"/>
        <v>4.6511627906976747</v>
      </c>
      <c r="AC12" s="10">
        <f t="shared" si="50"/>
        <v>0</v>
      </c>
      <c r="AD12" s="10">
        <f t="shared" si="51"/>
        <v>0</v>
      </c>
      <c r="AE12" s="10">
        <f t="shared" si="52"/>
        <v>79.069767441860463</v>
      </c>
      <c r="AF12" s="10">
        <f t="shared" si="53"/>
        <v>0</v>
      </c>
      <c r="AG12" s="10">
        <f t="shared" si="54"/>
        <v>0</v>
      </c>
      <c r="AH12" s="10">
        <f t="shared" si="55"/>
        <v>0</v>
      </c>
      <c r="AI12" s="10">
        <f t="shared" si="56"/>
        <v>0</v>
      </c>
      <c r="AJ12" s="9">
        <f t="shared" si="28"/>
        <v>100</v>
      </c>
    </row>
    <row r="13" spans="1:36">
      <c r="A13" s="9">
        <v>2009</v>
      </c>
      <c r="B13" s="14" t="s">
        <v>43</v>
      </c>
      <c r="C13" s="15" t="s">
        <v>132</v>
      </c>
      <c r="D13" s="15"/>
      <c r="E13" s="16">
        <v>-164.23551666666665</v>
      </c>
      <c r="F13" s="16">
        <v>71.016766666666669</v>
      </c>
      <c r="G13" s="17">
        <v>44.25</v>
      </c>
      <c r="H13" s="10">
        <f t="shared" si="29"/>
        <v>9.0909090909090917</v>
      </c>
      <c r="I13" s="10">
        <f t="shared" si="30"/>
        <v>4.5454545454545459</v>
      </c>
      <c r="J13" s="10">
        <f t="shared" si="31"/>
        <v>2.2727272727272729</v>
      </c>
      <c r="K13" s="10">
        <f t="shared" si="32"/>
        <v>0</v>
      </c>
      <c r="L13" s="10">
        <f t="shared" si="33"/>
        <v>0</v>
      </c>
      <c r="M13" s="10">
        <f t="shared" si="34"/>
        <v>0</v>
      </c>
      <c r="N13" s="10">
        <f t="shared" si="35"/>
        <v>0</v>
      </c>
      <c r="O13" s="10">
        <f t="shared" si="36"/>
        <v>0</v>
      </c>
      <c r="P13" s="10">
        <f t="shared" si="37"/>
        <v>0</v>
      </c>
      <c r="Q13" s="10">
        <f t="shared" si="38"/>
        <v>2.2727272727272729</v>
      </c>
      <c r="R13" s="10">
        <f t="shared" si="39"/>
        <v>0</v>
      </c>
      <c r="S13" s="10">
        <f t="shared" si="40"/>
        <v>0</v>
      </c>
      <c r="T13" s="10">
        <f t="shared" si="41"/>
        <v>0</v>
      </c>
      <c r="U13" s="10">
        <f t="shared" si="42"/>
        <v>2.2727272727272729</v>
      </c>
      <c r="V13" s="10">
        <f t="shared" si="43"/>
        <v>0</v>
      </c>
      <c r="W13" s="10">
        <f t="shared" si="44"/>
        <v>0</v>
      </c>
      <c r="X13" s="10">
        <f t="shared" si="45"/>
        <v>0</v>
      </c>
      <c r="Y13" s="10">
        <f t="shared" si="46"/>
        <v>0</v>
      </c>
      <c r="Z13" s="10">
        <f t="shared" si="47"/>
        <v>0</v>
      </c>
      <c r="AA13" s="10">
        <f t="shared" si="48"/>
        <v>15.909090909090908</v>
      </c>
      <c r="AB13" s="10">
        <f t="shared" si="49"/>
        <v>0</v>
      </c>
      <c r="AC13" s="10">
        <f t="shared" si="50"/>
        <v>0</v>
      </c>
      <c r="AD13" s="10">
        <f t="shared" si="51"/>
        <v>0</v>
      </c>
      <c r="AE13" s="10">
        <f t="shared" si="52"/>
        <v>61.363636363636367</v>
      </c>
      <c r="AF13" s="10">
        <f t="shared" si="53"/>
        <v>0</v>
      </c>
      <c r="AG13" s="10">
        <f t="shared" si="54"/>
        <v>0</v>
      </c>
      <c r="AH13" s="10">
        <f t="shared" si="55"/>
        <v>0</v>
      </c>
      <c r="AI13" s="10">
        <f t="shared" si="56"/>
        <v>2.2727272727272729</v>
      </c>
      <c r="AJ13" s="9">
        <f t="shared" si="28"/>
        <v>100</v>
      </c>
    </row>
    <row r="14" spans="1:36">
      <c r="A14" s="9">
        <v>2009</v>
      </c>
      <c r="B14" s="14" t="s">
        <v>43</v>
      </c>
      <c r="C14" s="15" t="s">
        <v>193</v>
      </c>
      <c r="D14" s="15"/>
      <c r="E14" s="16">
        <v>-163.97818333333333</v>
      </c>
      <c r="F14" s="16">
        <v>71.244799999999998</v>
      </c>
      <c r="G14" s="17">
        <v>45.25</v>
      </c>
      <c r="H14" s="10">
        <f t="shared" si="29"/>
        <v>15.789473684210526</v>
      </c>
      <c r="I14" s="10">
        <f t="shared" si="30"/>
        <v>0</v>
      </c>
      <c r="J14" s="10">
        <f t="shared" si="31"/>
        <v>0</v>
      </c>
      <c r="K14" s="10">
        <f t="shared" si="32"/>
        <v>0</v>
      </c>
      <c r="L14" s="10">
        <f t="shared" si="33"/>
        <v>15.789473684210526</v>
      </c>
      <c r="M14" s="10">
        <f t="shared" si="34"/>
        <v>15.789473684210526</v>
      </c>
      <c r="N14" s="10">
        <f t="shared" si="35"/>
        <v>0</v>
      </c>
      <c r="O14" s="10">
        <f t="shared" si="36"/>
        <v>5.2631578947368416</v>
      </c>
      <c r="P14" s="10">
        <f t="shared" si="37"/>
        <v>0</v>
      </c>
      <c r="Q14" s="10">
        <f t="shared" si="38"/>
        <v>5.2631578947368416</v>
      </c>
      <c r="R14" s="10">
        <f t="shared" si="39"/>
        <v>5.2631578947368416</v>
      </c>
      <c r="S14" s="10">
        <f t="shared" si="40"/>
        <v>0</v>
      </c>
      <c r="T14" s="10">
        <f t="shared" si="41"/>
        <v>0</v>
      </c>
      <c r="U14" s="10">
        <f t="shared" si="42"/>
        <v>5.2631578947368416</v>
      </c>
      <c r="V14" s="10">
        <f t="shared" si="43"/>
        <v>0</v>
      </c>
      <c r="W14" s="10">
        <f t="shared" si="44"/>
        <v>0</v>
      </c>
      <c r="X14" s="10">
        <f t="shared" si="45"/>
        <v>0</v>
      </c>
      <c r="Y14" s="10">
        <f t="shared" si="46"/>
        <v>0</v>
      </c>
      <c r="Z14" s="10">
        <f t="shared" si="47"/>
        <v>0</v>
      </c>
      <c r="AA14" s="10">
        <f t="shared" si="48"/>
        <v>26.315789473684209</v>
      </c>
      <c r="AB14" s="10">
        <f t="shared" si="49"/>
        <v>0</v>
      </c>
      <c r="AC14" s="10">
        <f t="shared" si="50"/>
        <v>0</v>
      </c>
      <c r="AD14" s="10">
        <f t="shared" si="51"/>
        <v>0</v>
      </c>
      <c r="AE14" s="10">
        <f t="shared" si="52"/>
        <v>5.2631578947368416</v>
      </c>
      <c r="AF14" s="10">
        <f t="shared" si="53"/>
        <v>0</v>
      </c>
      <c r="AG14" s="10">
        <f t="shared" si="54"/>
        <v>0</v>
      </c>
      <c r="AH14" s="10">
        <f t="shared" si="55"/>
        <v>0</v>
      </c>
      <c r="AI14" s="10">
        <f t="shared" si="56"/>
        <v>0</v>
      </c>
      <c r="AJ14" s="9">
        <f t="shared" si="28"/>
        <v>99.999999999999986</v>
      </c>
    </row>
    <row r="15" spans="1:36">
      <c r="A15" s="9">
        <v>2009</v>
      </c>
      <c r="B15" s="14" t="s">
        <v>43</v>
      </c>
      <c r="C15" s="15" t="s">
        <v>67</v>
      </c>
      <c r="D15" s="15"/>
      <c r="E15" s="16">
        <v>-168.33628333333334</v>
      </c>
      <c r="F15" s="16">
        <v>71.209400000000002</v>
      </c>
      <c r="G15" s="17">
        <v>51.45</v>
      </c>
      <c r="H15" s="10">
        <f t="shared" si="29"/>
        <v>0.6097560975609756</v>
      </c>
      <c r="I15" s="10">
        <f t="shared" si="30"/>
        <v>15.853658536585366</v>
      </c>
      <c r="J15" s="10">
        <f t="shared" si="31"/>
        <v>5.4878048780487809</v>
      </c>
      <c r="K15" s="10">
        <f t="shared" si="32"/>
        <v>0</v>
      </c>
      <c r="L15" s="10">
        <f t="shared" si="33"/>
        <v>6.7073170731707323</v>
      </c>
      <c r="M15" s="10">
        <f t="shared" si="34"/>
        <v>0</v>
      </c>
      <c r="N15" s="10">
        <f t="shared" si="35"/>
        <v>1.2195121951219512</v>
      </c>
      <c r="O15" s="10">
        <f t="shared" si="36"/>
        <v>1.2195121951219512</v>
      </c>
      <c r="P15" s="10">
        <f t="shared" si="37"/>
        <v>0</v>
      </c>
      <c r="Q15" s="10">
        <f t="shared" si="38"/>
        <v>0</v>
      </c>
      <c r="R15" s="10">
        <f t="shared" si="39"/>
        <v>0</v>
      </c>
      <c r="S15" s="10">
        <f t="shared" si="40"/>
        <v>8.536585365853659</v>
      </c>
      <c r="T15" s="10">
        <f t="shared" si="41"/>
        <v>0</v>
      </c>
      <c r="U15" s="10">
        <f t="shared" si="42"/>
        <v>0.6097560975609756</v>
      </c>
      <c r="V15" s="10">
        <f t="shared" si="43"/>
        <v>0</v>
      </c>
      <c r="W15" s="10">
        <f t="shared" si="44"/>
        <v>0</v>
      </c>
      <c r="X15" s="10">
        <f t="shared" si="45"/>
        <v>1.8292682926829267</v>
      </c>
      <c r="Y15" s="10">
        <f t="shared" si="46"/>
        <v>0</v>
      </c>
      <c r="Z15" s="10">
        <f t="shared" si="47"/>
        <v>32.31707317073171</v>
      </c>
      <c r="AA15" s="10">
        <f t="shared" si="48"/>
        <v>4.8780487804878048</v>
      </c>
      <c r="AB15" s="10">
        <f t="shared" si="49"/>
        <v>0.6097560975609756</v>
      </c>
      <c r="AC15" s="10">
        <f t="shared" si="50"/>
        <v>0</v>
      </c>
      <c r="AD15" s="10">
        <f t="shared" si="51"/>
        <v>0</v>
      </c>
      <c r="AE15" s="10">
        <f t="shared" si="52"/>
        <v>0.6097560975609756</v>
      </c>
      <c r="AF15" s="10">
        <f t="shared" si="53"/>
        <v>19.512195121951219</v>
      </c>
      <c r="AG15" s="10">
        <f t="shared" si="54"/>
        <v>0</v>
      </c>
      <c r="AH15" s="10">
        <f t="shared" si="55"/>
        <v>0</v>
      </c>
      <c r="AI15" s="10">
        <f t="shared" si="56"/>
        <v>0</v>
      </c>
      <c r="AJ15" s="9">
        <f t="shared" si="28"/>
        <v>100</v>
      </c>
    </row>
    <row r="16" spans="1:36">
      <c r="A16" s="9">
        <v>2009</v>
      </c>
      <c r="B16" s="14" t="s">
        <v>43</v>
      </c>
      <c r="C16" s="15" t="s">
        <v>194</v>
      </c>
      <c r="D16" s="15"/>
      <c r="E16" s="16">
        <v>-166.43170000000001</v>
      </c>
      <c r="F16" s="16">
        <v>71.675966666666667</v>
      </c>
      <c r="G16" s="17">
        <v>46.65</v>
      </c>
      <c r="H16" s="10">
        <f t="shared" si="29"/>
        <v>0</v>
      </c>
      <c r="I16" s="10">
        <f t="shared" si="30"/>
        <v>25</v>
      </c>
      <c r="J16" s="10">
        <f t="shared" si="31"/>
        <v>4.1666666666666661</v>
      </c>
      <c r="K16" s="10">
        <f t="shared" si="32"/>
        <v>0</v>
      </c>
      <c r="L16" s="10">
        <f t="shared" si="33"/>
        <v>0</v>
      </c>
      <c r="M16" s="10">
        <f t="shared" si="34"/>
        <v>20.833333333333336</v>
      </c>
      <c r="N16" s="10">
        <f t="shared" si="35"/>
        <v>4.1666666666666661</v>
      </c>
      <c r="O16" s="10">
        <f t="shared" si="36"/>
        <v>0</v>
      </c>
      <c r="P16" s="10">
        <f t="shared" si="37"/>
        <v>0</v>
      </c>
      <c r="Q16" s="10">
        <f t="shared" si="38"/>
        <v>0</v>
      </c>
      <c r="R16" s="10">
        <f t="shared" si="39"/>
        <v>0</v>
      </c>
      <c r="S16" s="10">
        <f t="shared" si="40"/>
        <v>0</v>
      </c>
      <c r="T16" s="10">
        <f t="shared" si="41"/>
        <v>0</v>
      </c>
      <c r="U16" s="10">
        <f t="shared" si="42"/>
        <v>0</v>
      </c>
      <c r="V16" s="10">
        <f t="shared" si="43"/>
        <v>0</v>
      </c>
      <c r="W16" s="10">
        <f t="shared" si="44"/>
        <v>0</v>
      </c>
      <c r="X16" s="10">
        <f t="shared" si="45"/>
        <v>0</v>
      </c>
      <c r="Y16" s="10">
        <f t="shared" si="46"/>
        <v>0</v>
      </c>
      <c r="Z16" s="10">
        <f t="shared" si="47"/>
        <v>25</v>
      </c>
      <c r="AA16" s="10">
        <f t="shared" si="48"/>
        <v>8.3333333333333321</v>
      </c>
      <c r="AB16" s="10">
        <f t="shared" si="49"/>
        <v>0</v>
      </c>
      <c r="AC16" s="10">
        <f t="shared" si="50"/>
        <v>8.3333333333333321</v>
      </c>
      <c r="AD16" s="10">
        <f t="shared" si="51"/>
        <v>0</v>
      </c>
      <c r="AE16" s="10">
        <f t="shared" si="52"/>
        <v>0</v>
      </c>
      <c r="AF16" s="10">
        <f t="shared" si="53"/>
        <v>4.1666666666666661</v>
      </c>
      <c r="AG16" s="10">
        <f t="shared" si="54"/>
        <v>0</v>
      </c>
      <c r="AH16" s="10">
        <f t="shared" si="55"/>
        <v>0</v>
      </c>
      <c r="AI16" s="10">
        <f t="shared" si="56"/>
        <v>0</v>
      </c>
      <c r="AJ16" s="9">
        <f t="shared" si="28"/>
        <v>99.999999999999986</v>
      </c>
    </row>
    <row r="17" spans="1:36">
      <c r="A17" s="9">
        <v>2009</v>
      </c>
      <c r="B17" s="14" t="s">
        <v>43</v>
      </c>
      <c r="C17" s="15" t="s">
        <v>185</v>
      </c>
      <c r="D17" s="15"/>
      <c r="E17" s="16">
        <v>-162.03020000000001</v>
      </c>
      <c r="F17" s="16">
        <v>72.117416666666671</v>
      </c>
      <c r="G17" s="17">
        <v>29.05</v>
      </c>
      <c r="H17" s="10">
        <f t="shared" si="29"/>
        <v>0</v>
      </c>
      <c r="I17" s="10">
        <f t="shared" si="30"/>
        <v>0</v>
      </c>
      <c r="J17" s="10">
        <f t="shared" si="31"/>
        <v>0</v>
      </c>
      <c r="K17" s="10">
        <f t="shared" si="32"/>
        <v>0</v>
      </c>
      <c r="L17" s="10">
        <f t="shared" si="33"/>
        <v>0</v>
      </c>
      <c r="M17" s="10">
        <f t="shared" si="34"/>
        <v>0</v>
      </c>
      <c r="N17" s="10">
        <f t="shared" si="35"/>
        <v>0</v>
      </c>
      <c r="O17" s="10">
        <f t="shared" si="36"/>
        <v>0</v>
      </c>
      <c r="P17" s="10">
        <f t="shared" si="37"/>
        <v>0</v>
      </c>
      <c r="Q17" s="10">
        <f t="shared" si="38"/>
        <v>0</v>
      </c>
      <c r="R17" s="10">
        <f t="shared" si="39"/>
        <v>0</v>
      </c>
      <c r="S17" s="10">
        <f t="shared" si="40"/>
        <v>0</v>
      </c>
      <c r="T17" s="10">
        <f t="shared" si="41"/>
        <v>33.333333333333329</v>
      </c>
      <c r="U17" s="10">
        <f t="shared" si="42"/>
        <v>0</v>
      </c>
      <c r="V17" s="10">
        <f t="shared" si="43"/>
        <v>0</v>
      </c>
      <c r="W17" s="10">
        <f t="shared" si="44"/>
        <v>0</v>
      </c>
      <c r="X17" s="10">
        <f t="shared" si="45"/>
        <v>0</v>
      </c>
      <c r="Y17" s="10">
        <f t="shared" si="46"/>
        <v>0</v>
      </c>
      <c r="Z17" s="10">
        <f t="shared" si="47"/>
        <v>0</v>
      </c>
      <c r="AA17" s="10">
        <f t="shared" si="48"/>
        <v>0</v>
      </c>
      <c r="AB17" s="10">
        <f t="shared" si="49"/>
        <v>0</v>
      </c>
      <c r="AC17" s="10">
        <f t="shared" si="50"/>
        <v>0</v>
      </c>
      <c r="AD17" s="10">
        <f t="shared" si="51"/>
        <v>0</v>
      </c>
      <c r="AE17" s="10">
        <f t="shared" si="52"/>
        <v>33.333333333333329</v>
      </c>
      <c r="AF17" s="10">
        <f t="shared" si="53"/>
        <v>0</v>
      </c>
      <c r="AG17" s="10">
        <f t="shared" si="54"/>
        <v>0</v>
      </c>
      <c r="AH17" s="10">
        <f t="shared" si="55"/>
        <v>0</v>
      </c>
      <c r="AI17" s="10">
        <f t="shared" si="56"/>
        <v>33.333333333333329</v>
      </c>
      <c r="AJ17" s="9">
        <f t="shared" si="28"/>
        <v>99.999999999999986</v>
      </c>
    </row>
    <row r="18" spans="1:36">
      <c r="A18" s="9">
        <v>2009</v>
      </c>
      <c r="B18" s="14" t="s">
        <v>43</v>
      </c>
      <c r="C18" s="15" t="s">
        <v>118</v>
      </c>
      <c r="D18" s="15"/>
      <c r="E18" s="16">
        <v>-159.47971666666666</v>
      </c>
      <c r="F18" s="16">
        <v>71.37415</v>
      </c>
      <c r="G18" s="17">
        <v>53.85</v>
      </c>
      <c r="H18" s="10">
        <f t="shared" si="29"/>
        <v>0</v>
      </c>
      <c r="I18" s="10">
        <f t="shared" si="30"/>
        <v>0</v>
      </c>
      <c r="J18" s="10">
        <f t="shared" si="31"/>
        <v>0</v>
      </c>
      <c r="K18" s="10">
        <f t="shared" si="32"/>
        <v>0</v>
      </c>
      <c r="L18" s="10">
        <f t="shared" si="33"/>
        <v>0</v>
      </c>
      <c r="M18" s="10">
        <f t="shared" si="34"/>
        <v>0</v>
      </c>
      <c r="N18" s="10">
        <f t="shared" si="35"/>
        <v>0</v>
      </c>
      <c r="O18" s="10">
        <f t="shared" si="36"/>
        <v>0</v>
      </c>
      <c r="P18" s="10">
        <f t="shared" si="37"/>
        <v>0</v>
      </c>
      <c r="Q18" s="10">
        <f t="shared" si="38"/>
        <v>33.333333333333329</v>
      </c>
      <c r="R18" s="10">
        <f t="shared" si="39"/>
        <v>0</v>
      </c>
      <c r="S18" s="10">
        <f t="shared" si="40"/>
        <v>0</v>
      </c>
      <c r="T18" s="10">
        <f t="shared" si="41"/>
        <v>0</v>
      </c>
      <c r="U18" s="10">
        <f t="shared" si="42"/>
        <v>0</v>
      </c>
      <c r="V18" s="10">
        <f t="shared" si="43"/>
        <v>0</v>
      </c>
      <c r="W18" s="10">
        <f t="shared" si="44"/>
        <v>0</v>
      </c>
      <c r="X18" s="10">
        <f t="shared" si="45"/>
        <v>0</v>
      </c>
      <c r="Y18" s="10">
        <f t="shared" si="46"/>
        <v>0</v>
      </c>
      <c r="Z18" s="10">
        <f t="shared" si="47"/>
        <v>0</v>
      </c>
      <c r="AA18" s="10">
        <f t="shared" si="48"/>
        <v>44.444444444444443</v>
      </c>
      <c r="AB18" s="10">
        <f t="shared" si="49"/>
        <v>22.222222222222221</v>
      </c>
      <c r="AC18" s="10">
        <f t="shared" si="50"/>
        <v>0</v>
      </c>
      <c r="AD18" s="10">
        <f t="shared" si="51"/>
        <v>0</v>
      </c>
      <c r="AE18" s="10">
        <f t="shared" si="52"/>
        <v>0</v>
      </c>
      <c r="AF18" s="10">
        <f t="shared" si="53"/>
        <v>0</v>
      </c>
      <c r="AG18" s="10">
        <f t="shared" si="54"/>
        <v>0</v>
      </c>
      <c r="AH18" s="10">
        <f t="shared" si="55"/>
        <v>0</v>
      </c>
      <c r="AI18" s="10">
        <f t="shared" si="56"/>
        <v>0</v>
      </c>
      <c r="AJ18" s="9">
        <f t="shared" si="28"/>
        <v>100</v>
      </c>
    </row>
    <row r="20" spans="1:36" ht="101" customHeight="1">
      <c r="A20" s="8" t="s">
        <v>111</v>
      </c>
      <c r="B20" s="8" t="s">
        <v>112</v>
      </c>
      <c r="C20" s="8" t="s">
        <v>113</v>
      </c>
      <c r="D20" s="8"/>
      <c r="E20" s="8" t="s">
        <v>197</v>
      </c>
      <c r="F20" s="8" t="s">
        <v>196</v>
      </c>
      <c r="G20" s="8" t="s">
        <v>204</v>
      </c>
      <c r="H20" s="8" t="s">
        <v>76</v>
      </c>
      <c r="I20" s="8" t="s">
        <v>152</v>
      </c>
      <c r="J20" s="8" t="s">
        <v>0</v>
      </c>
      <c r="K20" s="8" t="s">
        <v>16</v>
      </c>
      <c r="L20" s="8" t="s">
        <v>38</v>
      </c>
      <c r="M20" s="8" t="s">
        <v>195</v>
      </c>
      <c r="N20" s="8" t="s">
        <v>49</v>
      </c>
      <c r="O20" s="8" t="s">
        <v>48</v>
      </c>
      <c r="P20" s="8" t="s">
        <v>1</v>
      </c>
      <c r="Q20" s="8" t="s">
        <v>47</v>
      </c>
      <c r="R20" s="8" t="s">
        <v>2</v>
      </c>
      <c r="S20" s="8" t="s">
        <v>3</v>
      </c>
      <c r="T20" s="8" t="s">
        <v>4</v>
      </c>
      <c r="U20" s="8" t="s">
        <v>5</v>
      </c>
      <c r="V20" s="8" t="s">
        <v>6</v>
      </c>
      <c r="W20" s="8" t="s">
        <v>7</v>
      </c>
      <c r="X20" s="8" t="s">
        <v>8</v>
      </c>
      <c r="Y20" s="8" t="s">
        <v>9</v>
      </c>
      <c r="Z20" s="8" t="s">
        <v>10</v>
      </c>
      <c r="AA20" s="8" t="s">
        <v>27</v>
      </c>
      <c r="AB20" s="8" t="s">
        <v>25</v>
      </c>
      <c r="AC20" s="8" t="s">
        <v>11</v>
      </c>
      <c r="AD20" s="8" t="s">
        <v>12</v>
      </c>
      <c r="AE20" s="8" t="s">
        <v>13</v>
      </c>
      <c r="AF20" s="8" t="s">
        <v>23</v>
      </c>
      <c r="AG20" s="8" t="s">
        <v>14</v>
      </c>
      <c r="AH20" s="8" t="s">
        <v>15</v>
      </c>
      <c r="AI20" s="8" t="s">
        <v>21</v>
      </c>
      <c r="AJ20" s="8" t="s">
        <v>184</v>
      </c>
    </row>
    <row r="21" spans="1:36">
      <c r="A21" s="9">
        <v>2010</v>
      </c>
      <c r="B21" s="9" t="s">
        <v>186</v>
      </c>
      <c r="C21" s="10" t="s">
        <v>63</v>
      </c>
      <c r="D21" s="10">
        <v>5</v>
      </c>
      <c r="E21" s="16">
        <v>-168.94488999999999</v>
      </c>
      <c r="F21" s="11">
        <v>68.973799999999997</v>
      </c>
      <c r="G21" s="12">
        <v>53</v>
      </c>
      <c r="H21" s="10">
        <v>3</v>
      </c>
      <c r="I21" s="10"/>
      <c r="L21" s="9">
        <v>1</v>
      </c>
      <c r="S21" s="9">
        <v>1</v>
      </c>
      <c r="U21" s="9">
        <v>2</v>
      </c>
      <c r="AA21" s="9">
        <v>5</v>
      </c>
      <c r="AF21" s="9">
        <v>6</v>
      </c>
      <c r="AJ21" s="9">
        <f>SUM(H21:AI21)</f>
        <v>18</v>
      </c>
    </row>
    <row r="22" spans="1:36">
      <c r="A22" s="9">
        <v>2010</v>
      </c>
      <c r="B22" s="9" t="s">
        <v>77</v>
      </c>
      <c r="C22" s="10" t="s">
        <v>64</v>
      </c>
      <c r="D22" s="10">
        <v>7</v>
      </c>
      <c r="E22" s="16">
        <v>-167.73729</v>
      </c>
      <c r="F22" s="13">
        <v>69.885199999999998</v>
      </c>
      <c r="G22" s="13">
        <v>48</v>
      </c>
      <c r="H22" s="10">
        <v>5</v>
      </c>
      <c r="I22" s="10">
        <v>6</v>
      </c>
      <c r="J22" s="10">
        <v>4</v>
      </c>
      <c r="L22" s="10">
        <v>16</v>
      </c>
      <c r="O22" s="9">
        <v>8</v>
      </c>
      <c r="P22" s="9">
        <v>8</v>
      </c>
      <c r="Q22" s="9">
        <v>12</v>
      </c>
      <c r="R22" s="9">
        <v>2</v>
      </c>
      <c r="S22" s="9">
        <v>4</v>
      </c>
      <c r="T22" s="9">
        <v>3</v>
      </c>
      <c r="U22" s="9">
        <v>26</v>
      </c>
      <c r="W22" s="9">
        <v>5</v>
      </c>
      <c r="Z22" s="9">
        <v>0</v>
      </c>
      <c r="AA22" s="9">
        <v>7</v>
      </c>
      <c r="AB22" s="9">
        <v>3</v>
      </c>
      <c r="AE22" s="9">
        <v>19</v>
      </c>
      <c r="AF22" s="9">
        <v>16</v>
      </c>
      <c r="AG22" s="9">
        <v>8</v>
      </c>
      <c r="AH22" s="9">
        <v>2</v>
      </c>
      <c r="AI22" s="9">
        <v>4</v>
      </c>
      <c r="AJ22" s="9">
        <f>SUM(H22:AI22)</f>
        <v>158</v>
      </c>
    </row>
    <row r="23" spans="1:36">
      <c r="A23" s="9">
        <v>2010</v>
      </c>
      <c r="B23" s="9" t="s">
        <v>186</v>
      </c>
      <c r="C23" s="10" t="s">
        <v>65</v>
      </c>
      <c r="D23" s="10">
        <v>6</v>
      </c>
      <c r="E23" s="16">
        <v>-166.59350000000001</v>
      </c>
      <c r="F23" s="11">
        <v>69.039699999999996</v>
      </c>
      <c r="G23" s="12">
        <v>37</v>
      </c>
      <c r="H23" s="10">
        <v>3</v>
      </c>
      <c r="I23" s="10"/>
      <c r="J23" s="10">
        <v>59</v>
      </c>
      <c r="K23" s="9">
        <v>5</v>
      </c>
      <c r="L23" s="10">
        <v>4</v>
      </c>
      <c r="M23" s="9">
        <v>16</v>
      </c>
      <c r="O23" s="9">
        <v>6</v>
      </c>
      <c r="P23" s="9">
        <v>3</v>
      </c>
      <c r="S23" s="9">
        <v>7</v>
      </c>
      <c r="U23" s="9">
        <v>62</v>
      </c>
      <c r="V23" s="9">
        <v>96</v>
      </c>
      <c r="Y23" s="9">
        <v>12</v>
      </c>
      <c r="Z23" s="9">
        <v>84</v>
      </c>
      <c r="AA23" s="9">
        <v>18</v>
      </c>
      <c r="AB23" s="9">
        <v>10</v>
      </c>
      <c r="AC23" s="9">
        <v>11</v>
      </c>
      <c r="AE23" s="9">
        <v>22</v>
      </c>
      <c r="AF23" s="9">
        <v>59</v>
      </c>
      <c r="AG23" s="9">
        <v>10</v>
      </c>
      <c r="AH23" s="9">
        <v>4</v>
      </c>
      <c r="AJ23" s="9">
        <f t="shared" ref="AJ23:AJ28" si="57">SUM(H23:AI23)</f>
        <v>491</v>
      </c>
    </row>
    <row r="24" spans="1:36">
      <c r="A24" s="9">
        <v>2010</v>
      </c>
      <c r="B24" s="9" t="s">
        <v>186</v>
      </c>
      <c r="C24" s="10" t="s">
        <v>187</v>
      </c>
      <c r="D24" s="10">
        <v>10</v>
      </c>
      <c r="E24" s="16">
        <v>-163.76119</v>
      </c>
      <c r="F24" s="11">
        <v>70.023099999999999</v>
      </c>
      <c r="G24" s="12">
        <v>26</v>
      </c>
      <c r="H24" s="10"/>
      <c r="I24" s="10"/>
      <c r="L24" s="9">
        <v>1</v>
      </c>
      <c r="T24" s="9">
        <v>3</v>
      </c>
      <c r="Y24" s="9">
        <v>1</v>
      </c>
      <c r="AD24" s="9">
        <v>1</v>
      </c>
      <c r="AE24" s="9">
        <v>2</v>
      </c>
      <c r="AF24" s="9">
        <v>1</v>
      </c>
      <c r="AI24" s="9">
        <v>2</v>
      </c>
      <c r="AJ24" s="9">
        <f t="shared" si="57"/>
        <v>11</v>
      </c>
    </row>
    <row r="25" spans="1:36">
      <c r="A25" s="9">
        <v>2010</v>
      </c>
      <c r="B25" s="9" t="s">
        <v>186</v>
      </c>
      <c r="C25" s="10" t="s">
        <v>188</v>
      </c>
      <c r="D25" s="10">
        <v>18</v>
      </c>
      <c r="E25" s="16">
        <v>-165.44789</v>
      </c>
      <c r="F25" s="11">
        <v>71.249200000000002</v>
      </c>
      <c r="G25" s="12">
        <v>42</v>
      </c>
      <c r="H25" s="10"/>
      <c r="I25" s="10">
        <v>3</v>
      </c>
      <c r="J25" s="9">
        <v>4</v>
      </c>
      <c r="L25" s="9">
        <v>1</v>
      </c>
      <c r="Q25" s="9">
        <v>4</v>
      </c>
      <c r="R25" s="9">
        <v>1</v>
      </c>
      <c r="S25" s="9">
        <v>1</v>
      </c>
      <c r="U25" s="9">
        <v>3</v>
      </c>
      <c r="V25" s="9">
        <v>1</v>
      </c>
      <c r="Z25" s="9">
        <v>1</v>
      </c>
      <c r="AA25" s="9">
        <v>2</v>
      </c>
      <c r="AB25" s="9">
        <v>3</v>
      </c>
      <c r="AE25" s="9">
        <v>22</v>
      </c>
      <c r="AF25" s="9">
        <v>4</v>
      </c>
      <c r="AJ25" s="9">
        <f t="shared" si="57"/>
        <v>50</v>
      </c>
    </row>
    <row r="26" spans="1:36">
      <c r="A26" s="9">
        <v>2010</v>
      </c>
      <c r="B26" s="9" t="s">
        <v>186</v>
      </c>
      <c r="C26" s="10" t="s">
        <v>189</v>
      </c>
      <c r="D26" s="10" t="s">
        <v>66</v>
      </c>
      <c r="E26" s="16">
        <v>-163.45618999999999</v>
      </c>
      <c r="F26" s="11">
        <v>71.725489999999994</v>
      </c>
      <c r="G26" s="12">
        <v>39</v>
      </c>
      <c r="H26" s="10"/>
      <c r="I26" s="10"/>
      <c r="L26" s="9">
        <v>4</v>
      </c>
      <c r="M26" s="9">
        <v>2</v>
      </c>
      <c r="O26" s="9">
        <v>4</v>
      </c>
      <c r="Q26" s="9">
        <v>13</v>
      </c>
      <c r="R26" s="9">
        <v>1</v>
      </c>
      <c r="S26" s="9">
        <v>1</v>
      </c>
      <c r="Z26" s="9">
        <v>1</v>
      </c>
      <c r="AB26" s="9">
        <v>4</v>
      </c>
      <c r="AJ26" s="9">
        <f t="shared" si="57"/>
        <v>30</v>
      </c>
    </row>
    <row r="27" spans="1:36">
      <c r="A27" s="9">
        <v>2010</v>
      </c>
      <c r="B27" s="9" t="s">
        <v>186</v>
      </c>
      <c r="C27" s="10" t="s">
        <v>190</v>
      </c>
      <c r="D27" s="10">
        <v>34</v>
      </c>
      <c r="E27" s="16">
        <v>-165.45559</v>
      </c>
      <c r="F27" s="11">
        <v>72.103300000000004</v>
      </c>
      <c r="G27" s="12">
        <v>45</v>
      </c>
      <c r="H27" s="10"/>
      <c r="I27" s="10"/>
      <c r="L27" s="9">
        <v>3</v>
      </c>
      <c r="S27" s="9">
        <v>6</v>
      </c>
      <c r="U27" s="9">
        <v>0</v>
      </c>
      <c r="V27" s="9">
        <v>1</v>
      </c>
      <c r="Z27" s="9">
        <v>27</v>
      </c>
      <c r="AB27" s="9">
        <v>1</v>
      </c>
      <c r="AE27" s="9">
        <v>5</v>
      </c>
      <c r="AF27" s="9">
        <v>2</v>
      </c>
      <c r="AJ27" s="9">
        <f t="shared" si="57"/>
        <v>45</v>
      </c>
    </row>
    <row r="28" spans="1:36">
      <c r="A28" s="9">
        <v>2010</v>
      </c>
      <c r="B28" s="9" t="s">
        <v>186</v>
      </c>
      <c r="C28" s="10" t="s">
        <v>191</v>
      </c>
      <c r="D28" s="10" t="s">
        <v>192</v>
      </c>
      <c r="E28" s="16">
        <v>-159.37298999999999</v>
      </c>
      <c r="F28" s="9">
        <v>71.767399999999995</v>
      </c>
      <c r="G28" s="9">
        <v>52</v>
      </c>
      <c r="H28" s="10"/>
      <c r="I28" s="10"/>
      <c r="Q28" s="9">
        <v>2</v>
      </c>
      <c r="Z28" s="9">
        <v>21</v>
      </c>
      <c r="AA28" s="9">
        <v>11</v>
      </c>
      <c r="AJ28" s="9">
        <f t="shared" si="57"/>
        <v>34</v>
      </c>
    </row>
    <row r="29" spans="1:36">
      <c r="B29" s="10"/>
      <c r="C29" s="10"/>
      <c r="D29" s="10"/>
      <c r="E29" s="10"/>
      <c r="F29" s="10"/>
      <c r="G29" s="10"/>
      <c r="H29" s="10">
        <f>SUM(H21:H28)</f>
        <v>11</v>
      </c>
      <c r="I29" s="10">
        <f t="shared" ref="I29:AI29" si="58">SUM(I21:I28)</f>
        <v>9</v>
      </c>
      <c r="J29" s="10">
        <f t="shared" si="58"/>
        <v>67</v>
      </c>
      <c r="K29" s="10">
        <f t="shared" si="58"/>
        <v>5</v>
      </c>
      <c r="L29" s="10">
        <f t="shared" si="58"/>
        <v>30</v>
      </c>
      <c r="M29" s="10">
        <f t="shared" si="58"/>
        <v>18</v>
      </c>
      <c r="N29" s="10">
        <f t="shared" si="58"/>
        <v>0</v>
      </c>
      <c r="O29" s="10">
        <f t="shared" si="58"/>
        <v>18</v>
      </c>
      <c r="P29" s="10">
        <f t="shared" si="58"/>
        <v>11</v>
      </c>
      <c r="Q29" s="10">
        <f t="shared" si="58"/>
        <v>31</v>
      </c>
      <c r="R29" s="10">
        <f t="shared" si="58"/>
        <v>4</v>
      </c>
      <c r="S29" s="10">
        <f t="shared" si="58"/>
        <v>20</v>
      </c>
      <c r="T29" s="10">
        <f t="shared" si="58"/>
        <v>6</v>
      </c>
      <c r="U29" s="10">
        <f t="shared" si="58"/>
        <v>93</v>
      </c>
      <c r="V29" s="10">
        <f t="shared" si="58"/>
        <v>98</v>
      </c>
      <c r="W29" s="10">
        <f t="shared" si="58"/>
        <v>5</v>
      </c>
      <c r="X29" s="10">
        <v>0</v>
      </c>
      <c r="Y29" s="10">
        <f t="shared" si="58"/>
        <v>13</v>
      </c>
      <c r="Z29" s="10">
        <f t="shared" si="58"/>
        <v>134</v>
      </c>
      <c r="AA29" s="10">
        <f t="shared" si="58"/>
        <v>43</v>
      </c>
      <c r="AB29" s="10">
        <f t="shared" si="58"/>
        <v>21</v>
      </c>
      <c r="AC29" s="10">
        <f t="shared" si="58"/>
        <v>11</v>
      </c>
      <c r="AD29" s="10">
        <f t="shared" si="58"/>
        <v>1</v>
      </c>
      <c r="AE29" s="10">
        <f t="shared" si="58"/>
        <v>70</v>
      </c>
      <c r="AF29" s="10">
        <f t="shared" si="58"/>
        <v>88</v>
      </c>
      <c r="AG29" s="10">
        <f t="shared" si="58"/>
        <v>18</v>
      </c>
      <c r="AH29" s="10">
        <f>SUM(AH21:AH28)</f>
        <v>6</v>
      </c>
      <c r="AI29" s="10">
        <f t="shared" si="58"/>
        <v>6</v>
      </c>
      <c r="AJ29" s="10">
        <f>SUM(AJ21:AJ28)</f>
        <v>837</v>
      </c>
    </row>
    <row r="30" spans="1:36">
      <c r="B30" s="10"/>
      <c r="C30" s="10"/>
      <c r="D30" s="10"/>
      <c r="E30" s="10"/>
      <c r="F30" s="10"/>
      <c r="G30" s="10"/>
      <c r="H30" s="10">
        <f t="shared" ref="H30:W30" si="59">100*H29/$AJ29</f>
        <v>1.3142174432497014</v>
      </c>
      <c r="I30" s="10">
        <f t="shared" si="59"/>
        <v>1.075268817204301</v>
      </c>
      <c r="J30" s="10">
        <f t="shared" si="59"/>
        <v>8.0047789725209082</v>
      </c>
      <c r="K30" s="10">
        <f t="shared" si="59"/>
        <v>0.59737156511350065</v>
      </c>
      <c r="L30" s="10">
        <f t="shared" si="59"/>
        <v>3.5842293906810037</v>
      </c>
      <c r="M30" s="10">
        <f t="shared" si="59"/>
        <v>2.150537634408602</v>
      </c>
      <c r="N30" s="10">
        <f t="shared" si="59"/>
        <v>0</v>
      </c>
      <c r="O30" s="10">
        <f t="shared" si="59"/>
        <v>2.150537634408602</v>
      </c>
      <c r="P30" s="10">
        <f t="shared" si="59"/>
        <v>1.3142174432497014</v>
      </c>
      <c r="Q30" s="10">
        <f t="shared" si="59"/>
        <v>3.7037037037037037</v>
      </c>
      <c r="R30" s="10">
        <f t="shared" si="59"/>
        <v>0.47789725209080047</v>
      </c>
      <c r="S30" s="10">
        <f t="shared" si="59"/>
        <v>2.3894862604540026</v>
      </c>
      <c r="T30" s="10">
        <f t="shared" si="59"/>
        <v>0.71684587813620071</v>
      </c>
      <c r="U30" s="10">
        <f t="shared" si="59"/>
        <v>11.111111111111111</v>
      </c>
      <c r="V30" s="10">
        <f t="shared" si="59"/>
        <v>11.708482676224612</v>
      </c>
      <c r="W30" s="10">
        <f t="shared" si="59"/>
        <v>0.59737156511350065</v>
      </c>
      <c r="X30" s="10">
        <v>0</v>
      </c>
      <c r="Y30" s="10">
        <f t="shared" ref="Y30:AJ30" si="60">100*Y29/$AJ29</f>
        <v>1.5531660692951015</v>
      </c>
      <c r="Z30" s="10">
        <f t="shared" si="60"/>
        <v>16.009557945041816</v>
      </c>
      <c r="AA30" s="10">
        <f t="shared" si="60"/>
        <v>5.1373954599761049</v>
      </c>
      <c r="AB30" s="10">
        <f t="shared" si="60"/>
        <v>2.5089605734767026</v>
      </c>
      <c r="AC30" s="10">
        <f t="shared" si="60"/>
        <v>1.3142174432497014</v>
      </c>
      <c r="AD30" s="10">
        <f t="shared" si="60"/>
        <v>0.11947431302270012</v>
      </c>
      <c r="AE30" s="10">
        <f t="shared" si="60"/>
        <v>8.3632019115890088</v>
      </c>
      <c r="AF30" s="10">
        <f t="shared" si="60"/>
        <v>10.513739545997611</v>
      </c>
      <c r="AG30" s="10">
        <f t="shared" si="60"/>
        <v>2.150537634408602</v>
      </c>
      <c r="AH30" s="10">
        <f t="shared" si="60"/>
        <v>0.71684587813620071</v>
      </c>
      <c r="AI30" s="10">
        <f t="shared" si="60"/>
        <v>0.71684587813620071</v>
      </c>
      <c r="AJ30" s="10">
        <f t="shared" si="60"/>
        <v>100</v>
      </c>
    </row>
    <row r="31" spans="1:36">
      <c r="C31" s="18"/>
      <c r="D31" s="18"/>
      <c r="E31" s="6"/>
      <c r="F31" s="6"/>
      <c r="G31" s="7"/>
    </row>
    <row r="32" spans="1:36">
      <c r="A32" s="9">
        <v>2009</v>
      </c>
      <c r="B32" s="14" t="s">
        <v>43</v>
      </c>
      <c r="C32" s="15" t="s">
        <v>130</v>
      </c>
      <c r="D32" s="15"/>
      <c r="E32" s="16">
        <f>-165.46015</f>
        <v>-165.46015</v>
      </c>
      <c r="F32" s="16">
        <v>70.347733333333338</v>
      </c>
      <c r="G32" s="17">
        <v>45.65</v>
      </c>
      <c r="I32" s="9">
        <v>1</v>
      </c>
      <c r="J32" s="9">
        <v>6</v>
      </c>
      <c r="L32" s="9">
        <v>3</v>
      </c>
      <c r="M32" s="9">
        <v>3</v>
      </c>
      <c r="Z32" s="9">
        <v>1</v>
      </c>
      <c r="AA32" s="9">
        <v>1</v>
      </c>
      <c r="AE32" s="9">
        <v>33</v>
      </c>
      <c r="AF32" s="9">
        <v>7</v>
      </c>
      <c r="AJ32" s="9">
        <f>SUM(H32:AI32)</f>
        <v>55</v>
      </c>
    </row>
    <row r="33" spans="1:36">
      <c r="A33" s="9">
        <v>2009</v>
      </c>
      <c r="B33" s="14" t="s">
        <v>43</v>
      </c>
      <c r="C33" s="15" t="s">
        <v>131</v>
      </c>
      <c r="D33" s="15"/>
      <c r="E33" s="16">
        <v>-167.09995000000001</v>
      </c>
      <c r="F33" s="16">
        <v>70.673033333333336</v>
      </c>
      <c r="G33" s="17">
        <v>54.35</v>
      </c>
      <c r="I33" s="9">
        <v>3</v>
      </c>
      <c r="N33" s="9">
        <v>1</v>
      </c>
      <c r="S33" s="9">
        <v>2</v>
      </c>
      <c r="AA33" s="9">
        <v>1</v>
      </c>
      <c r="AB33" s="9">
        <v>2</v>
      </c>
      <c r="AE33" s="9">
        <v>34</v>
      </c>
      <c r="AJ33" s="9">
        <f t="shared" ref="AJ33:AJ39" si="61">SUM(H33:AI33)</f>
        <v>43</v>
      </c>
    </row>
    <row r="34" spans="1:36">
      <c r="A34" s="9">
        <v>2009</v>
      </c>
      <c r="B34" s="14" t="s">
        <v>43</v>
      </c>
      <c r="C34" s="15" t="s">
        <v>132</v>
      </c>
      <c r="D34" s="15"/>
      <c r="E34" s="16">
        <v>-164.23551666666665</v>
      </c>
      <c r="F34" s="16">
        <v>71.016766666666669</v>
      </c>
      <c r="G34" s="17">
        <v>44.25</v>
      </c>
      <c r="H34" s="9">
        <v>4</v>
      </c>
      <c r="I34" s="9">
        <v>2</v>
      </c>
      <c r="J34" s="9">
        <v>1</v>
      </c>
      <c r="Q34" s="9">
        <v>1</v>
      </c>
      <c r="U34" s="9">
        <v>1</v>
      </c>
      <c r="AA34" s="9">
        <v>7</v>
      </c>
      <c r="AE34" s="9">
        <v>27</v>
      </c>
      <c r="AI34" s="9">
        <v>1</v>
      </c>
      <c r="AJ34" s="9">
        <f t="shared" si="61"/>
        <v>44</v>
      </c>
    </row>
    <row r="35" spans="1:36">
      <c r="A35" s="9">
        <v>2009</v>
      </c>
      <c r="B35" s="14" t="s">
        <v>43</v>
      </c>
      <c r="C35" s="15" t="s">
        <v>193</v>
      </c>
      <c r="D35" s="15"/>
      <c r="E35" s="16">
        <v>-163.97818333333333</v>
      </c>
      <c r="F35" s="16">
        <v>71.244799999999998</v>
      </c>
      <c r="G35" s="17">
        <v>45.25</v>
      </c>
      <c r="H35" s="9">
        <v>3</v>
      </c>
      <c r="L35" s="9">
        <v>3</v>
      </c>
      <c r="M35" s="9">
        <v>3</v>
      </c>
      <c r="O35" s="9">
        <v>1</v>
      </c>
      <c r="Q35" s="9">
        <v>1</v>
      </c>
      <c r="R35" s="9">
        <v>1</v>
      </c>
      <c r="U35" s="9">
        <v>1</v>
      </c>
      <c r="AA35" s="9">
        <v>5</v>
      </c>
      <c r="AE35" s="9">
        <v>1</v>
      </c>
      <c r="AJ35" s="9">
        <f t="shared" si="61"/>
        <v>19</v>
      </c>
    </row>
    <row r="36" spans="1:36">
      <c r="A36" s="9">
        <v>2009</v>
      </c>
      <c r="B36" s="14" t="s">
        <v>43</v>
      </c>
      <c r="C36" s="15" t="s">
        <v>67</v>
      </c>
      <c r="D36" s="15"/>
      <c r="E36" s="16">
        <v>-168.33628333333334</v>
      </c>
      <c r="F36" s="16">
        <v>71.209400000000002</v>
      </c>
      <c r="G36" s="17">
        <v>51.45</v>
      </c>
      <c r="H36" s="9">
        <v>1</v>
      </c>
      <c r="I36" s="9">
        <v>26</v>
      </c>
      <c r="J36" s="9">
        <v>9</v>
      </c>
      <c r="L36" s="9">
        <v>11</v>
      </c>
      <c r="N36" s="9">
        <v>2</v>
      </c>
      <c r="O36" s="9">
        <v>2</v>
      </c>
      <c r="S36" s="9">
        <v>14</v>
      </c>
      <c r="U36" s="9">
        <v>1</v>
      </c>
      <c r="X36" s="9">
        <v>3</v>
      </c>
      <c r="Z36" s="9">
        <v>53</v>
      </c>
      <c r="AA36" s="9">
        <v>8</v>
      </c>
      <c r="AB36" s="9">
        <v>1</v>
      </c>
      <c r="AE36" s="9">
        <v>1</v>
      </c>
      <c r="AF36" s="9">
        <v>32</v>
      </c>
      <c r="AJ36" s="9">
        <f t="shared" si="61"/>
        <v>164</v>
      </c>
    </row>
    <row r="37" spans="1:36">
      <c r="A37" s="9">
        <v>2009</v>
      </c>
      <c r="B37" s="14" t="s">
        <v>43</v>
      </c>
      <c r="C37" s="15" t="s">
        <v>194</v>
      </c>
      <c r="D37" s="15"/>
      <c r="E37" s="16">
        <v>-166.43170000000001</v>
      </c>
      <c r="F37" s="16">
        <v>71.675966666666667</v>
      </c>
      <c r="G37" s="17">
        <v>46.65</v>
      </c>
      <c r="I37" s="9">
        <v>6</v>
      </c>
      <c r="J37" s="9">
        <v>1</v>
      </c>
      <c r="M37" s="9">
        <v>5</v>
      </c>
      <c r="N37" s="9">
        <v>1</v>
      </c>
      <c r="Z37" s="9">
        <v>6</v>
      </c>
      <c r="AA37" s="9">
        <v>2</v>
      </c>
      <c r="AC37" s="9">
        <v>2</v>
      </c>
      <c r="AF37" s="9">
        <v>1</v>
      </c>
      <c r="AJ37" s="9">
        <f t="shared" si="61"/>
        <v>24</v>
      </c>
    </row>
    <row r="38" spans="1:36">
      <c r="A38" s="9">
        <v>2009</v>
      </c>
      <c r="B38" s="14" t="s">
        <v>43</v>
      </c>
      <c r="C38" s="15" t="s">
        <v>185</v>
      </c>
      <c r="D38" s="15"/>
      <c r="E38" s="16">
        <v>-162.03020000000001</v>
      </c>
      <c r="F38" s="16">
        <v>72.117416666666671</v>
      </c>
      <c r="G38" s="17">
        <v>29.05</v>
      </c>
      <c r="T38" s="9">
        <v>1</v>
      </c>
      <c r="AE38" s="9">
        <v>1</v>
      </c>
      <c r="AI38" s="9">
        <v>1</v>
      </c>
      <c r="AJ38" s="9">
        <f t="shared" si="61"/>
        <v>3</v>
      </c>
    </row>
    <row r="39" spans="1:36">
      <c r="A39" s="9">
        <v>2009</v>
      </c>
      <c r="B39" s="14" t="s">
        <v>43</v>
      </c>
      <c r="C39" s="15" t="s">
        <v>118</v>
      </c>
      <c r="D39" s="15"/>
      <c r="E39" s="16">
        <v>-159.47971666666666</v>
      </c>
      <c r="F39" s="16">
        <v>71.37415</v>
      </c>
      <c r="G39" s="17">
        <v>53.85</v>
      </c>
      <c r="Q39" s="9">
        <v>3</v>
      </c>
      <c r="AA39" s="9">
        <v>4</v>
      </c>
      <c r="AB39" s="9">
        <v>2</v>
      </c>
      <c r="AJ39" s="9">
        <f t="shared" si="61"/>
        <v>9</v>
      </c>
    </row>
    <row r="40" spans="1:36">
      <c r="C40" s="18"/>
      <c r="D40" s="18"/>
      <c r="E40" s="19"/>
      <c r="H40" s="9">
        <f>SUM(H32:H39)</f>
        <v>8</v>
      </c>
      <c r="I40" s="9">
        <f t="shared" ref="I40:AJ40" si="62">SUM(I32:I39)</f>
        <v>38</v>
      </c>
      <c r="J40" s="9">
        <f t="shared" si="62"/>
        <v>17</v>
      </c>
      <c r="L40" s="9">
        <f t="shared" si="62"/>
        <v>17</v>
      </c>
      <c r="M40" s="9">
        <f t="shared" si="62"/>
        <v>11</v>
      </c>
      <c r="N40" s="9">
        <f t="shared" si="62"/>
        <v>4</v>
      </c>
      <c r="O40" s="9">
        <f t="shared" si="62"/>
        <v>3</v>
      </c>
      <c r="Q40" s="9">
        <f t="shared" si="62"/>
        <v>5</v>
      </c>
      <c r="R40" s="9">
        <v>1</v>
      </c>
      <c r="S40" s="9">
        <f t="shared" si="62"/>
        <v>16</v>
      </c>
      <c r="T40" s="9">
        <f t="shared" si="62"/>
        <v>1</v>
      </c>
      <c r="U40" s="9">
        <f t="shared" si="62"/>
        <v>3</v>
      </c>
      <c r="V40" s="9">
        <v>0</v>
      </c>
      <c r="X40" s="9">
        <v>3</v>
      </c>
      <c r="Z40" s="9">
        <f t="shared" si="62"/>
        <v>60</v>
      </c>
      <c r="AA40" s="9">
        <f t="shared" si="62"/>
        <v>28</v>
      </c>
      <c r="AB40" s="9">
        <f t="shared" si="62"/>
        <v>5</v>
      </c>
      <c r="AC40" s="9">
        <f t="shared" si="62"/>
        <v>2</v>
      </c>
      <c r="AE40" s="9">
        <f t="shared" si="62"/>
        <v>97</v>
      </c>
      <c r="AF40" s="9">
        <f t="shared" si="62"/>
        <v>40</v>
      </c>
      <c r="AI40" s="9">
        <f t="shared" si="62"/>
        <v>2</v>
      </c>
      <c r="AJ40" s="9">
        <f t="shared" si="62"/>
        <v>361</v>
      </c>
    </row>
    <row r="41" spans="1:36">
      <c r="C41" s="18"/>
      <c r="D41" s="18"/>
      <c r="E41" s="19"/>
      <c r="H41" s="9">
        <f t="shared" ref="H41:AG41" si="63">100*H40/$AJ40</f>
        <v>2.21606648199446</v>
      </c>
      <c r="I41" s="9">
        <f t="shared" si="63"/>
        <v>10.526315789473685</v>
      </c>
      <c r="J41" s="9">
        <f t="shared" si="63"/>
        <v>4.7091412742382275</v>
      </c>
      <c r="K41" s="9">
        <f t="shared" si="63"/>
        <v>0</v>
      </c>
      <c r="L41" s="9">
        <f t="shared" si="63"/>
        <v>4.7091412742382275</v>
      </c>
      <c r="M41" s="9">
        <f t="shared" si="63"/>
        <v>3.0470914127423825</v>
      </c>
      <c r="N41" s="9">
        <f t="shared" si="63"/>
        <v>1.10803324099723</v>
      </c>
      <c r="O41" s="9">
        <f t="shared" si="63"/>
        <v>0.83102493074792239</v>
      </c>
      <c r="P41" s="9">
        <f t="shared" si="63"/>
        <v>0</v>
      </c>
      <c r="Q41" s="9">
        <f t="shared" si="63"/>
        <v>1.3850415512465375</v>
      </c>
      <c r="R41" s="9">
        <f t="shared" si="63"/>
        <v>0.2770083102493075</v>
      </c>
      <c r="S41" s="9">
        <f t="shared" si="63"/>
        <v>4.43213296398892</v>
      </c>
      <c r="T41" s="9">
        <f t="shared" si="63"/>
        <v>0.2770083102493075</v>
      </c>
      <c r="U41" s="9">
        <f t="shared" si="63"/>
        <v>0.83102493074792239</v>
      </c>
      <c r="V41" s="9">
        <f t="shared" si="63"/>
        <v>0</v>
      </c>
      <c r="W41" s="9">
        <f t="shared" si="63"/>
        <v>0</v>
      </c>
      <c r="X41" s="9">
        <f t="shared" si="63"/>
        <v>0.83102493074792239</v>
      </c>
      <c r="Y41" s="9">
        <f t="shared" si="63"/>
        <v>0</v>
      </c>
      <c r="Z41" s="9">
        <f t="shared" si="63"/>
        <v>16.62049861495845</v>
      </c>
      <c r="AA41" s="9">
        <f t="shared" si="63"/>
        <v>7.7562326869806091</v>
      </c>
      <c r="AB41" s="9">
        <f t="shared" si="63"/>
        <v>1.3850415512465375</v>
      </c>
      <c r="AC41" s="9">
        <f t="shared" si="63"/>
        <v>0.554016620498615</v>
      </c>
      <c r="AD41" s="9">
        <f t="shared" si="63"/>
        <v>0</v>
      </c>
      <c r="AE41" s="9">
        <f t="shared" si="63"/>
        <v>26.869806094182824</v>
      </c>
      <c r="AF41" s="9">
        <f t="shared" si="63"/>
        <v>11.0803324099723</v>
      </c>
      <c r="AG41" s="9">
        <f t="shared" si="63"/>
        <v>0</v>
      </c>
      <c r="AI41" s="9">
        <f>100*AI40/$AJ40</f>
        <v>0.554016620498615</v>
      </c>
      <c r="AJ41" s="9">
        <f>100*AJ40/$AJ40</f>
        <v>100</v>
      </c>
    </row>
  </sheetData>
  <phoneticPr fontId="1" type="noConversion"/>
  <pageMargins left="0.5" right="0.5" top="1" bottom="0.75" header="0.5" footer="0.5"/>
  <pageSetup scale="65" orientation="landscape" horizontalDpi="4294967292" verticalDpi="4294967292"/>
  <headerFooter>
    <oddHeader>&amp;LCHUKCHI SEA   Percent Abundance (top), Raw counts (bottom)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1A-%abund Bering</vt:lpstr>
      <vt:lpstr>1B-Chukchi %abund &amp; counts</vt:lpstr>
    </vt:vector>
  </TitlesOfParts>
  <Company>USGS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Gemery</dc:creator>
  <cp:lastModifiedBy>Laura Gemery</cp:lastModifiedBy>
  <cp:lastPrinted>2012-05-21T19:47:46Z</cp:lastPrinted>
  <dcterms:created xsi:type="dcterms:W3CDTF">2012-01-13T15:55:47Z</dcterms:created>
  <dcterms:modified xsi:type="dcterms:W3CDTF">2012-05-21T21:09:44Z</dcterms:modified>
</cp:coreProperties>
</file>