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end\Box Sync\Research Project-Dylan Owen\New Project\Field_greenhouse_pictures\Pictures\Fancy Camera\"/>
    </mc:Choice>
  </mc:AlternateContent>
  <xr:revisionPtr revIDLastSave="0" documentId="13_ncr:1_{7B60CB83-63EC-488B-804C-41815610864F}" xr6:coauthVersionLast="44" xr6:coauthVersionMax="44" xr10:uidLastSave="{00000000-0000-0000-0000-000000000000}"/>
  <bookViews>
    <workbookView xWindow="-108" yWindow="-108" windowWidth="23256" windowHeight="12576" activeTab="1" xr2:uid="{D093837B-2BE8-45C1-86FF-724FED19151F}"/>
  </bookViews>
  <sheets>
    <sheet name="Alg values and Manual values" sheetId="1" r:id="rId1"/>
    <sheet name="differences and Rsq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3" l="1"/>
  <c r="G4" i="3"/>
  <c r="H4" i="3"/>
  <c r="F5" i="3"/>
  <c r="G5" i="3"/>
  <c r="H5" i="3"/>
  <c r="F6" i="3"/>
  <c r="G6" i="3"/>
  <c r="H6" i="3"/>
  <c r="F7" i="3"/>
  <c r="G7" i="3"/>
  <c r="H7" i="3"/>
  <c r="F8" i="3"/>
  <c r="G8" i="3"/>
  <c r="H8" i="3"/>
  <c r="F9" i="3"/>
  <c r="G9" i="3"/>
  <c r="H9" i="3"/>
  <c r="F10" i="3"/>
  <c r="G10" i="3"/>
  <c r="H10" i="3"/>
  <c r="F11" i="3"/>
  <c r="G11" i="3"/>
  <c r="H11" i="3"/>
  <c r="F12" i="3"/>
  <c r="G12" i="3"/>
  <c r="H12" i="3"/>
  <c r="F13" i="3"/>
  <c r="G13" i="3"/>
  <c r="H13" i="3"/>
  <c r="F14" i="3"/>
  <c r="G14" i="3"/>
  <c r="H14" i="3"/>
  <c r="F15" i="3"/>
  <c r="G15" i="3"/>
  <c r="H15" i="3"/>
  <c r="F16" i="3"/>
  <c r="G16" i="3"/>
  <c r="H16" i="3"/>
  <c r="F17" i="3"/>
  <c r="G17" i="3"/>
  <c r="H17" i="3"/>
  <c r="F18" i="3"/>
  <c r="G18" i="3"/>
  <c r="H18" i="3"/>
  <c r="F19" i="3"/>
  <c r="G19" i="3"/>
  <c r="H19" i="3"/>
  <c r="F20" i="3"/>
  <c r="G20" i="3"/>
  <c r="H20" i="3"/>
  <c r="F21" i="3"/>
  <c r="G21" i="3"/>
  <c r="H21" i="3"/>
  <c r="F22" i="3"/>
  <c r="G22" i="3"/>
  <c r="H22" i="3"/>
  <c r="F23" i="3"/>
  <c r="G23" i="3"/>
  <c r="H23" i="3"/>
  <c r="F24" i="3"/>
  <c r="G24" i="3"/>
  <c r="H24" i="3"/>
  <c r="F25" i="3"/>
  <c r="G25" i="3"/>
  <c r="H25" i="3"/>
  <c r="F26" i="3"/>
  <c r="G26" i="3"/>
  <c r="H26" i="3"/>
  <c r="F27" i="3"/>
  <c r="G27" i="3"/>
  <c r="H27" i="3"/>
  <c r="F28" i="3"/>
  <c r="G28" i="3"/>
  <c r="H28" i="3"/>
  <c r="F29" i="3"/>
  <c r="G29" i="3"/>
  <c r="H29" i="3"/>
  <c r="F30" i="3"/>
  <c r="G30" i="3"/>
  <c r="H30" i="3"/>
  <c r="F31" i="3"/>
  <c r="G31" i="3"/>
  <c r="H31" i="3"/>
  <c r="F32" i="3"/>
  <c r="G32" i="3"/>
  <c r="H32" i="3"/>
  <c r="F33" i="3"/>
  <c r="G33" i="3"/>
  <c r="H33" i="3"/>
  <c r="F34" i="3"/>
  <c r="G34" i="3"/>
  <c r="H34" i="3"/>
  <c r="F35" i="3"/>
  <c r="G35" i="3"/>
  <c r="H35" i="3"/>
  <c r="F36" i="3"/>
  <c r="G36" i="3"/>
  <c r="H36" i="3"/>
  <c r="F37" i="3"/>
  <c r="G37" i="3"/>
  <c r="H37" i="3"/>
  <c r="F38" i="3"/>
  <c r="G38" i="3"/>
  <c r="H38" i="3"/>
  <c r="F39" i="3"/>
  <c r="G39" i="3"/>
  <c r="H39" i="3"/>
  <c r="F40" i="3"/>
  <c r="G40" i="3"/>
  <c r="H40" i="3"/>
  <c r="F41" i="3"/>
  <c r="G41" i="3"/>
  <c r="H41" i="3"/>
  <c r="F42" i="3"/>
  <c r="G42" i="3"/>
  <c r="H42" i="3"/>
  <c r="F43" i="3"/>
  <c r="G43" i="3"/>
  <c r="H43" i="3"/>
  <c r="F44" i="3"/>
  <c r="G44" i="3"/>
  <c r="H44" i="3"/>
  <c r="F45" i="3"/>
  <c r="G45" i="3"/>
  <c r="H45" i="3"/>
  <c r="F46" i="3"/>
  <c r="G46" i="3"/>
  <c r="H46" i="3"/>
  <c r="F47" i="3"/>
  <c r="G47" i="3"/>
  <c r="H47" i="3"/>
  <c r="F48" i="3"/>
  <c r="G48" i="3"/>
  <c r="H48" i="3"/>
  <c r="F49" i="3"/>
  <c r="G49" i="3"/>
  <c r="H49" i="3"/>
  <c r="F50" i="3"/>
  <c r="G50" i="3"/>
  <c r="H50" i="3"/>
  <c r="F51" i="3"/>
  <c r="G51" i="3"/>
  <c r="H51" i="3"/>
  <c r="F52" i="3"/>
  <c r="G52" i="3"/>
  <c r="H52" i="3"/>
  <c r="F53" i="3"/>
  <c r="G53" i="3"/>
  <c r="H53" i="3"/>
  <c r="F54" i="3"/>
  <c r="G54" i="3"/>
  <c r="H54" i="3"/>
  <c r="F55" i="3"/>
  <c r="G55" i="3"/>
  <c r="H55" i="3"/>
  <c r="F56" i="3"/>
  <c r="G56" i="3"/>
  <c r="H56" i="3"/>
  <c r="F57" i="3"/>
  <c r="G57" i="3"/>
  <c r="H57" i="3"/>
  <c r="F58" i="3"/>
  <c r="G58" i="3"/>
  <c r="H58" i="3"/>
  <c r="F59" i="3"/>
  <c r="G59" i="3"/>
  <c r="H59" i="3"/>
  <c r="F60" i="3"/>
  <c r="G60" i="3"/>
  <c r="H60" i="3"/>
  <c r="F61" i="3"/>
  <c r="G61" i="3"/>
  <c r="H61" i="3"/>
  <c r="F62" i="3"/>
  <c r="G62" i="3"/>
  <c r="H62" i="3"/>
  <c r="F63" i="3"/>
  <c r="G63" i="3"/>
  <c r="H63" i="3"/>
  <c r="F64" i="3"/>
  <c r="G64" i="3"/>
  <c r="H64" i="3"/>
  <c r="F65" i="3"/>
  <c r="G65" i="3"/>
  <c r="H65" i="3"/>
  <c r="F66" i="3"/>
  <c r="G66" i="3"/>
  <c r="H66" i="3"/>
  <c r="F67" i="3"/>
  <c r="G67" i="3"/>
  <c r="H67" i="3"/>
  <c r="F68" i="3"/>
  <c r="G68" i="3"/>
  <c r="H68" i="3"/>
  <c r="F69" i="3"/>
  <c r="G69" i="3"/>
  <c r="H69" i="3"/>
  <c r="F70" i="3"/>
  <c r="G70" i="3"/>
  <c r="H70" i="3"/>
  <c r="F71" i="3"/>
  <c r="G71" i="3"/>
  <c r="H71" i="3"/>
  <c r="F72" i="3"/>
  <c r="G72" i="3"/>
  <c r="H72" i="3"/>
  <c r="F73" i="3"/>
  <c r="G73" i="3"/>
  <c r="H73" i="3"/>
  <c r="F74" i="3"/>
  <c r="G74" i="3"/>
  <c r="H74" i="3"/>
  <c r="F75" i="3"/>
  <c r="G75" i="3"/>
  <c r="H75" i="3"/>
  <c r="G3" i="3"/>
  <c r="H3" i="3"/>
  <c r="F3" i="3"/>
  <c r="D3" i="3"/>
  <c r="E3" i="3"/>
  <c r="C3" i="3"/>
  <c r="I3" i="3"/>
  <c r="J3" i="3"/>
  <c r="K3" i="3"/>
  <c r="R4" i="3" l="1"/>
  <c r="S4" i="3"/>
  <c r="T4" i="3"/>
  <c r="Q11" i="3" l="1"/>
  <c r="Q10" i="3"/>
  <c r="Q9" i="3"/>
  <c r="U1" i="1" l="1"/>
  <c r="T11" i="3" s="1"/>
  <c r="T1" i="1"/>
  <c r="S11" i="3" s="1"/>
  <c r="S1" i="1"/>
  <c r="R11" i="3" s="1"/>
  <c r="M1" i="1"/>
  <c r="T10" i="3" s="1"/>
  <c r="L1" i="1"/>
  <c r="S10" i="3" s="1"/>
  <c r="K1" i="1"/>
  <c r="R10" i="3" s="1"/>
  <c r="E1" i="1"/>
  <c r="T9" i="3" s="1"/>
  <c r="D1" i="1"/>
  <c r="S9" i="3" s="1"/>
  <c r="C1" i="1"/>
  <c r="R9" i="3" s="1"/>
  <c r="I4" i="3"/>
  <c r="J4" i="3"/>
  <c r="K4" i="3"/>
  <c r="I5" i="3"/>
  <c r="J5" i="3"/>
  <c r="K5" i="3"/>
  <c r="I6" i="3"/>
  <c r="J6" i="3"/>
  <c r="K6" i="3"/>
  <c r="I7" i="3"/>
  <c r="J7" i="3"/>
  <c r="K7" i="3"/>
  <c r="I8" i="3"/>
  <c r="J8" i="3"/>
  <c r="K8" i="3"/>
  <c r="I9" i="3"/>
  <c r="J9" i="3"/>
  <c r="K9" i="3"/>
  <c r="I10" i="3"/>
  <c r="J10" i="3"/>
  <c r="K10" i="3"/>
  <c r="I11" i="3"/>
  <c r="J11" i="3"/>
  <c r="K11" i="3"/>
  <c r="I12" i="3"/>
  <c r="J12" i="3"/>
  <c r="K12" i="3"/>
  <c r="I13" i="3"/>
  <c r="J13" i="3"/>
  <c r="K13" i="3"/>
  <c r="I14" i="3"/>
  <c r="J14" i="3"/>
  <c r="K14" i="3"/>
  <c r="I15" i="3"/>
  <c r="J15" i="3"/>
  <c r="K15" i="3"/>
  <c r="I16" i="3"/>
  <c r="J16" i="3"/>
  <c r="K16" i="3"/>
  <c r="I17" i="3"/>
  <c r="J17" i="3"/>
  <c r="K17" i="3"/>
  <c r="I18" i="3"/>
  <c r="J18" i="3"/>
  <c r="K18" i="3"/>
  <c r="I19" i="3"/>
  <c r="J19" i="3"/>
  <c r="K19" i="3"/>
  <c r="I20" i="3"/>
  <c r="J20" i="3"/>
  <c r="K20" i="3"/>
  <c r="I21" i="3"/>
  <c r="J21" i="3"/>
  <c r="K21" i="3"/>
  <c r="I22" i="3"/>
  <c r="J22" i="3"/>
  <c r="K22" i="3"/>
  <c r="I23" i="3"/>
  <c r="J23" i="3"/>
  <c r="K23" i="3"/>
  <c r="I24" i="3"/>
  <c r="J24" i="3"/>
  <c r="K24" i="3"/>
  <c r="I25" i="3"/>
  <c r="J25" i="3"/>
  <c r="K25" i="3"/>
  <c r="I26" i="3"/>
  <c r="J26" i="3"/>
  <c r="K26" i="3"/>
  <c r="I27" i="3"/>
  <c r="J27" i="3"/>
  <c r="K27" i="3"/>
  <c r="I28" i="3"/>
  <c r="J28" i="3"/>
  <c r="K28" i="3"/>
  <c r="I29" i="3"/>
  <c r="J29" i="3"/>
  <c r="K29" i="3"/>
  <c r="I30" i="3"/>
  <c r="J30" i="3"/>
  <c r="K30" i="3"/>
  <c r="I31" i="3"/>
  <c r="J31" i="3"/>
  <c r="K31" i="3"/>
  <c r="I32" i="3"/>
  <c r="J32" i="3"/>
  <c r="K32" i="3"/>
  <c r="I33" i="3"/>
  <c r="J33" i="3"/>
  <c r="K33" i="3"/>
  <c r="I34" i="3"/>
  <c r="J34" i="3"/>
  <c r="K34" i="3"/>
  <c r="I35" i="3"/>
  <c r="J35" i="3"/>
  <c r="K35" i="3"/>
  <c r="I36" i="3"/>
  <c r="J36" i="3"/>
  <c r="K36" i="3"/>
  <c r="I37" i="3"/>
  <c r="J37" i="3"/>
  <c r="K37" i="3"/>
  <c r="I38" i="3"/>
  <c r="J38" i="3"/>
  <c r="K38" i="3"/>
  <c r="I39" i="3"/>
  <c r="J39" i="3"/>
  <c r="K39" i="3"/>
  <c r="I40" i="3"/>
  <c r="J40" i="3"/>
  <c r="K40" i="3"/>
  <c r="I41" i="3"/>
  <c r="J41" i="3"/>
  <c r="K41" i="3"/>
  <c r="I42" i="3"/>
  <c r="J42" i="3"/>
  <c r="K42" i="3"/>
  <c r="I43" i="3"/>
  <c r="J43" i="3"/>
  <c r="K43" i="3"/>
  <c r="I44" i="3"/>
  <c r="J44" i="3"/>
  <c r="K44" i="3"/>
  <c r="I45" i="3"/>
  <c r="J45" i="3"/>
  <c r="K45" i="3"/>
  <c r="I46" i="3"/>
  <c r="J46" i="3"/>
  <c r="K46" i="3"/>
  <c r="I47" i="3"/>
  <c r="J47" i="3"/>
  <c r="K47" i="3"/>
  <c r="I48" i="3"/>
  <c r="J48" i="3"/>
  <c r="K48" i="3"/>
  <c r="I49" i="3"/>
  <c r="J49" i="3"/>
  <c r="K49" i="3"/>
  <c r="I50" i="3"/>
  <c r="J50" i="3"/>
  <c r="K50" i="3"/>
  <c r="I51" i="3"/>
  <c r="J51" i="3"/>
  <c r="K51" i="3"/>
  <c r="I52" i="3"/>
  <c r="J52" i="3"/>
  <c r="K52" i="3"/>
  <c r="I53" i="3"/>
  <c r="J53" i="3"/>
  <c r="K53" i="3"/>
  <c r="I54" i="3"/>
  <c r="J54" i="3"/>
  <c r="K54" i="3"/>
  <c r="I55" i="3"/>
  <c r="J55" i="3"/>
  <c r="K55" i="3"/>
  <c r="I56" i="3"/>
  <c r="J56" i="3"/>
  <c r="K56" i="3"/>
  <c r="I57" i="3"/>
  <c r="J57" i="3"/>
  <c r="K57" i="3"/>
  <c r="I58" i="3"/>
  <c r="J58" i="3"/>
  <c r="K58" i="3"/>
  <c r="I59" i="3"/>
  <c r="J59" i="3"/>
  <c r="K59" i="3"/>
  <c r="I60" i="3"/>
  <c r="J60" i="3"/>
  <c r="K60" i="3"/>
  <c r="I61" i="3"/>
  <c r="J61" i="3"/>
  <c r="K61" i="3"/>
  <c r="I62" i="3"/>
  <c r="J62" i="3"/>
  <c r="K62" i="3"/>
  <c r="I63" i="3"/>
  <c r="J63" i="3"/>
  <c r="K63" i="3"/>
  <c r="I64" i="3"/>
  <c r="J64" i="3"/>
  <c r="K64" i="3"/>
  <c r="I65" i="3"/>
  <c r="J65" i="3"/>
  <c r="K65" i="3"/>
  <c r="I66" i="3"/>
  <c r="J66" i="3"/>
  <c r="K66" i="3"/>
  <c r="I67" i="3"/>
  <c r="J67" i="3"/>
  <c r="K67" i="3"/>
  <c r="I68" i="3"/>
  <c r="J68" i="3"/>
  <c r="K68" i="3"/>
  <c r="I69" i="3"/>
  <c r="J69" i="3"/>
  <c r="K69" i="3"/>
  <c r="I70" i="3"/>
  <c r="J70" i="3"/>
  <c r="K70" i="3"/>
  <c r="I71" i="3"/>
  <c r="J71" i="3"/>
  <c r="K71" i="3"/>
  <c r="I72" i="3"/>
  <c r="J72" i="3"/>
  <c r="K72" i="3"/>
  <c r="I73" i="3"/>
  <c r="J73" i="3"/>
  <c r="K73" i="3"/>
  <c r="I74" i="3"/>
  <c r="J74" i="3"/>
  <c r="K74" i="3"/>
  <c r="I75" i="3"/>
  <c r="J75" i="3"/>
  <c r="K75" i="3"/>
  <c r="I2" i="3"/>
  <c r="F2" i="3"/>
  <c r="C75" i="3"/>
  <c r="D75" i="3"/>
  <c r="E75" i="3"/>
  <c r="C69" i="3"/>
  <c r="D69" i="3"/>
  <c r="E69" i="3"/>
  <c r="C70" i="3"/>
  <c r="D70" i="3"/>
  <c r="E70" i="3"/>
  <c r="C71" i="3"/>
  <c r="D71" i="3"/>
  <c r="E71" i="3"/>
  <c r="C72" i="3"/>
  <c r="D72" i="3"/>
  <c r="E72" i="3"/>
  <c r="C73" i="3"/>
  <c r="D73" i="3"/>
  <c r="E73" i="3"/>
  <c r="C74" i="3"/>
  <c r="D74" i="3"/>
  <c r="E74" i="3"/>
  <c r="C56" i="3"/>
  <c r="D56" i="3"/>
  <c r="E56" i="3"/>
  <c r="C57" i="3"/>
  <c r="D57" i="3"/>
  <c r="E57" i="3"/>
  <c r="C58" i="3"/>
  <c r="D58" i="3"/>
  <c r="E58" i="3"/>
  <c r="C59" i="3"/>
  <c r="D59" i="3"/>
  <c r="E59" i="3"/>
  <c r="C60" i="3"/>
  <c r="D60" i="3"/>
  <c r="E60" i="3"/>
  <c r="C61" i="3"/>
  <c r="D61" i="3"/>
  <c r="E61" i="3"/>
  <c r="C62" i="3"/>
  <c r="D62" i="3"/>
  <c r="E62" i="3"/>
  <c r="C63" i="3"/>
  <c r="D63" i="3"/>
  <c r="E63" i="3"/>
  <c r="C64" i="3"/>
  <c r="D64" i="3"/>
  <c r="E64" i="3"/>
  <c r="C65" i="3"/>
  <c r="D65" i="3"/>
  <c r="E65" i="3"/>
  <c r="C66" i="3"/>
  <c r="D66" i="3"/>
  <c r="E66" i="3"/>
  <c r="C67" i="3"/>
  <c r="D67" i="3"/>
  <c r="E67" i="3"/>
  <c r="C68" i="3"/>
  <c r="D68" i="3"/>
  <c r="E68" i="3"/>
  <c r="C34" i="3"/>
  <c r="D34" i="3"/>
  <c r="E34" i="3"/>
  <c r="C35" i="3"/>
  <c r="D35" i="3"/>
  <c r="E35" i="3"/>
  <c r="C36" i="3"/>
  <c r="D36" i="3"/>
  <c r="E36" i="3"/>
  <c r="C37" i="3"/>
  <c r="D37" i="3"/>
  <c r="E37" i="3"/>
  <c r="C38" i="3"/>
  <c r="D38" i="3"/>
  <c r="E38" i="3"/>
  <c r="C39" i="3"/>
  <c r="D39" i="3"/>
  <c r="E39" i="3"/>
  <c r="C40" i="3"/>
  <c r="D40" i="3"/>
  <c r="E40" i="3"/>
  <c r="C41" i="3"/>
  <c r="D41" i="3"/>
  <c r="E41" i="3"/>
  <c r="C42" i="3"/>
  <c r="D42" i="3"/>
  <c r="E42" i="3"/>
  <c r="C43" i="3"/>
  <c r="D43" i="3"/>
  <c r="E43" i="3"/>
  <c r="C44" i="3"/>
  <c r="D44" i="3"/>
  <c r="E44" i="3"/>
  <c r="C45" i="3"/>
  <c r="D45" i="3"/>
  <c r="E45" i="3"/>
  <c r="C46" i="3"/>
  <c r="D46" i="3"/>
  <c r="E46" i="3"/>
  <c r="C47" i="3"/>
  <c r="D47" i="3"/>
  <c r="E47" i="3"/>
  <c r="C48" i="3"/>
  <c r="D48" i="3"/>
  <c r="E48" i="3"/>
  <c r="C49" i="3"/>
  <c r="D49" i="3"/>
  <c r="E49" i="3"/>
  <c r="C50" i="3"/>
  <c r="D50" i="3"/>
  <c r="E50" i="3"/>
  <c r="C51" i="3"/>
  <c r="D51" i="3"/>
  <c r="E51" i="3"/>
  <c r="C52" i="3"/>
  <c r="D52" i="3"/>
  <c r="E52" i="3"/>
  <c r="C53" i="3"/>
  <c r="D53" i="3"/>
  <c r="E53" i="3"/>
  <c r="C54" i="3"/>
  <c r="D54" i="3"/>
  <c r="E54" i="3"/>
  <c r="C55" i="3"/>
  <c r="D55" i="3"/>
  <c r="E55" i="3"/>
  <c r="C4" i="3"/>
  <c r="D4" i="3"/>
  <c r="E4" i="3"/>
  <c r="C5" i="3"/>
  <c r="D5" i="3"/>
  <c r="E5" i="3"/>
  <c r="C6" i="3"/>
  <c r="D6" i="3"/>
  <c r="E6" i="3"/>
  <c r="C7" i="3"/>
  <c r="D7" i="3"/>
  <c r="E7" i="3"/>
  <c r="C8" i="3"/>
  <c r="D8" i="3"/>
  <c r="E8" i="3"/>
  <c r="C9" i="3"/>
  <c r="D9" i="3"/>
  <c r="E9" i="3"/>
  <c r="C10" i="3"/>
  <c r="D10" i="3"/>
  <c r="E10" i="3"/>
  <c r="C11" i="3"/>
  <c r="D11" i="3"/>
  <c r="E11" i="3"/>
  <c r="C12" i="3"/>
  <c r="D12" i="3"/>
  <c r="E12" i="3"/>
  <c r="C13" i="3"/>
  <c r="D13" i="3"/>
  <c r="E13" i="3"/>
  <c r="C14" i="3"/>
  <c r="D14" i="3"/>
  <c r="E14" i="3"/>
  <c r="C15" i="3"/>
  <c r="D15" i="3"/>
  <c r="E15" i="3"/>
  <c r="C16" i="3"/>
  <c r="D16" i="3"/>
  <c r="E16" i="3"/>
  <c r="C17" i="3"/>
  <c r="D17" i="3"/>
  <c r="E17" i="3"/>
  <c r="C18" i="3"/>
  <c r="D18" i="3"/>
  <c r="E18" i="3"/>
  <c r="C19" i="3"/>
  <c r="D19" i="3"/>
  <c r="E19" i="3"/>
  <c r="C20" i="3"/>
  <c r="D20" i="3"/>
  <c r="E20" i="3"/>
  <c r="C21" i="3"/>
  <c r="D21" i="3"/>
  <c r="E21" i="3"/>
  <c r="C22" i="3"/>
  <c r="D22" i="3"/>
  <c r="E22" i="3"/>
  <c r="C23" i="3"/>
  <c r="D23" i="3"/>
  <c r="E23" i="3"/>
  <c r="C24" i="3"/>
  <c r="D24" i="3"/>
  <c r="E24" i="3"/>
  <c r="C25" i="3"/>
  <c r="D25" i="3"/>
  <c r="E25" i="3"/>
  <c r="C26" i="3"/>
  <c r="D26" i="3"/>
  <c r="E26" i="3"/>
  <c r="C27" i="3"/>
  <c r="D27" i="3"/>
  <c r="E27" i="3"/>
  <c r="C28" i="3"/>
  <c r="D28" i="3"/>
  <c r="E28" i="3"/>
  <c r="C29" i="3"/>
  <c r="D29" i="3"/>
  <c r="E29" i="3"/>
  <c r="C30" i="3"/>
  <c r="D30" i="3"/>
  <c r="E30" i="3"/>
  <c r="C31" i="3"/>
  <c r="D31" i="3"/>
  <c r="E31" i="3"/>
  <c r="C32" i="3"/>
  <c r="D32" i="3"/>
  <c r="E32" i="3"/>
  <c r="C33" i="3"/>
  <c r="D33" i="3"/>
  <c r="E33" i="3"/>
  <c r="C2" i="3"/>
  <c r="N9" i="3" l="1"/>
  <c r="N6" i="3"/>
  <c r="N12" i="3"/>
  <c r="U10" i="3"/>
  <c r="U11" i="3"/>
  <c r="U9" i="3"/>
  <c r="S5" i="3"/>
  <c r="T5" i="3"/>
  <c r="T6" i="3"/>
  <c r="S6" i="3"/>
  <c r="R5" i="3"/>
  <c r="O9" i="3"/>
  <c r="P12" i="3"/>
  <c r="O12" i="3"/>
  <c r="R6" i="3"/>
  <c r="P6" i="3"/>
  <c r="O6" i="3"/>
  <c r="P9" i="3"/>
  <c r="U4" i="3" l="1"/>
  <c r="U5" i="3"/>
  <c r="U6" i="3"/>
</calcChain>
</file>

<file path=xl/sharedStrings.xml><?xml version="1.0" encoding="utf-8"?>
<sst xmlns="http://schemas.openxmlformats.org/spreadsheetml/2006/main" count="137" uniqueCount="101">
  <si>
    <t>Image_num</t>
  </si>
  <si>
    <t>grass</t>
  </si>
  <si>
    <t>straw</t>
  </si>
  <si>
    <t>soil</t>
  </si>
  <si>
    <t>unknown</t>
  </si>
  <si>
    <t>KNN</t>
  </si>
  <si>
    <t>Tree</t>
  </si>
  <si>
    <t>ENS</t>
  </si>
  <si>
    <t>Dylan's and average</t>
  </si>
  <si>
    <t xml:space="preserve"> %Grass</t>
  </si>
  <si>
    <t xml:space="preserve"> %Litter</t>
  </si>
  <si>
    <t xml:space="preserve"> %Soil</t>
  </si>
  <si>
    <t>Grass</t>
  </si>
  <si>
    <t>average</t>
  </si>
  <si>
    <t>KNN vs tree</t>
  </si>
  <si>
    <t>KNN vs ENS</t>
  </si>
  <si>
    <t>Tree vs ENS</t>
  </si>
  <si>
    <t>tree&lt;ENS</t>
  </si>
  <si>
    <t>same</t>
  </si>
  <si>
    <t>ENS&lt;tree</t>
  </si>
  <si>
    <t>tree&lt;KNN</t>
  </si>
  <si>
    <t>KNN&lt;ENS</t>
  </si>
  <si>
    <t>Average differences</t>
  </si>
  <si>
    <t>70 pixel blocks</t>
  </si>
  <si>
    <t>unk_grass</t>
  </si>
  <si>
    <t>unk_straw</t>
  </si>
  <si>
    <t>unk_soil</t>
  </si>
  <si>
    <t xml:space="preserve"> Image</t>
  </si>
  <si>
    <t xml:space="preserve"> 0274.JPG</t>
  </si>
  <si>
    <t xml:space="preserve"> 0290.JPG</t>
  </si>
  <si>
    <t xml:space="preserve"> 0310.JPG</t>
  </si>
  <si>
    <t xml:space="preserve"> 0331.JPG</t>
  </si>
  <si>
    <t xml:space="preserve"> 0339.JPG</t>
  </si>
  <si>
    <t xml:space="preserve"> 0554.JPG</t>
  </si>
  <si>
    <t xml:space="preserve"> 0565.JPG</t>
  </si>
  <si>
    <t xml:space="preserve"> 0574.JPG</t>
  </si>
  <si>
    <t xml:space="preserve"> 0584.JPG</t>
  </si>
  <si>
    <t xml:space="preserve"> 0729.JPG</t>
  </si>
  <si>
    <t xml:space="preserve"> 0743.JPG</t>
  </si>
  <si>
    <t xml:space="preserve"> 0754.JPG</t>
  </si>
  <si>
    <t xml:space="preserve"> 0767.JPG</t>
  </si>
  <si>
    <t xml:space="preserve"> 0779.JPG</t>
  </si>
  <si>
    <t xml:space="preserve"> 1208.JPG</t>
  </si>
  <si>
    <t xml:space="preserve"> 1214.JPG</t>
  </si>
  <si>
    <t xml:space="preserve"> 1221.JPG</t>
  </si>
  <si>
    <t xml:space="preserve"> 1228.JPG</t>
  </si>
  <si>
    <t xml:space="preserve"> 1240.JPG</t>
  </si>
  <si>
    <t xml:space="preserve"> 2157.JPG</t>
  </si>
  <si>
    <t xml:space="preserve"> 2162.JPG</t>
  </si>
  <si>
    <t xml:space="preserve"> 2167.JPG</t>
  </si>
  <si>
    <t xml:space="preserve"> 2171.JPG</t>
  </si>
  <si>
    <t xml:space="preserve"> 2179.JPG</t>
  </si>
  <si>
    <t xml:space="preserve"> 2234.JPG</t>
  </si>
  <si>
    <t xml:space="preserve"> 2246.JPG</t>
  </si>
  <si>
    <t xml:space="preserve"> 2258.JPG</t>
  </si>
  <si>
    <t xml:space="preserve"> 2271.JPG</t>
  </si>
  <si>
    <t xml:space="preserve"> 2283.JPG</t>
  </si>
  <si>
    <t xml:space="preserve"> 2693.JPG</t>
  </si>
  <si>
    <t xml:space="preserve"> 2699.JPG</t>
  </si>
  <si>
    <t xml:space="preserve"> 2704.JPG</t>
  </si>
  <si>
    <t xml:space="preserve"> 2710.JPG</t>
  </si>
  <si>
    <t xml:space="preserve"> 2717.JPG</t>
  </si>
  <si>
    <t xml:space="preserve"> 2794.JPG</t>
  </si>
  <si>
    <t xml:space="preserve"> 2806.JPG</t>
  </si>
  <si>
    <t xml:space="preserve"> 2815.JPG</t>
  </si>
  <si>
    <t xml:space="preserve"> 2826.JPG</t>
  </si>
  <si>
    <t xml:space="preserve"> 2837.JPG</t>
  </si>
  <si>
    <t xml:space="preserve"> 4142.JPG</t>
  </si>
  <si>
    <t xml:space="preserve"> 4145.JPG</t>
  </si>
  <si>
    <t xml:space="preserve"> 4148.JPG</t>
  </si>
  <si>
    <t xml:space="preserve"> 4262.JPG</t>
  </si>
  <si>
    <t xml:space="preserve"> 4264.JPG</t>
  </si>
  <si>
    <t xml:space="preserve"> 4267.JPG</t>
  </si>
  <si>
    <t xml:space="preserve"> 4324.JPG</t>
  </si>
  <si>
    <t xml:space="preserve"> 4325.JPG</t>
  </si>
  <si>
    <t xml:space="preserve"> 4365.JPG</t>
  </si>
  <si>
    <t xml:space="preserve"> 4366.JPG</t>
  </si>
  <si>
    <t xml:space="preserve"> ZERO GRIDSIZE!</t>
  </si>
  <si>
    <t xml:space="preserve"> 4388.JPG</t>
  </si>
  <si>
    <t xml:space="preserve"> 4390.JPG</t>
  </si>
  <si>
    <t xml:space="preserve"> 4587.JPG</t>
  </si>
  <si>
    <t xml:space="preserve"> 4609.JPG</t>
  </si>
  <si>
    <t xml:space="preserve"> 4610.JPG</t>
  </si>
  <si>
    <t xml:space="preserve"> 4628.JPG</t>
  </si>
  <si>
    <t xml:space="preserve"> 4632.JPG</t>
  </si>
  <si>
    <t xml:space="preserve"> 4691.JPG</t>
  </si>
  <si>
    <t xml:space="preserve"> 4743.JPG</t>
  </si>
  <si>
    <t xml:space="preserve"> 4747.JPG</t>
  </si>
  <si>
    <t xml:space="preserve"> 4762.JPG</t>
  </si>
  <si>
    <t xml:space="preserve"> 4767.JPG</t>
  </si>
  <si>
    <t xml:space="preserve"> 5121.JPG</t>
  </si>
  <si>
    <t xml:space="preserve"> 5115.JPG</t>
  </si>
  <si>
    <t xml:space="preserve"> 5498.JPG</t>
  </si>
  <si>
    <t xml:space="preserve"> 5501.JPG</t>
  </si>
  <si>
    <t xml:space="preserve"> 5503.JPG</t>
  </si>
  <si>
    <t xml:space="preserve"> 5568.JPG</t>
  </si>
  <si>
    <t xml:space="preserve"> 5571.JPG</t>
  </si>
  <si>
    <t xml:space="preserve"> 5576.JPG</t>
  </si>
  <si>
    <t xml:space="preserve"> 5578.JPG</t>
  </si>
  <si>
    <t>TREE only multi</t>
  </si>
  <si>
    <t>average deviation of manual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</si>
</sst>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B49F-7BB0-4AFA-AB24-15149550AFB0}">
  <dimension ref="A1:AG75"/>
  <sheetViews>
    <sheetView topLeftCell="A61" workbookViewId="0">
      <selection activeCell="N3" sqref="N3:N75"/>
    </sheetView>
  </sheetViews>
  <sheetFormatPr defaultRowHeight="14.4" x14ac:dyDescent="0.3"/>
  <cols>
    <col min="1" max="1" width="12" bestFit="1" customWidth="1"/>
    <col min="2" max="2" width="10.5546875" bestFit="1" customWidth="1"/>
    <col min="3" max="5" width="12" bestFit="1" customWidth="1"/>
    <col min="6" max="9" width="12" customWidth="1"/>
    <col min="10" max="10" width="10.5546875" bestFit="1" customWidth="1"/>
    <col min="11" max="13" width="12" bestFit="1" customWidth="1"/>
    <col min="14" max="17" width="12" customWidth="1"/>
    <col min="18" max="18" width="10.5546875" bestFit="1" customWidth="1"/>
    <col min="19" max="21" width="12" bestFit="1" customWidth="1"/>
    <col min="22" max="25" width="12" customWidth="1"/>
  </cols>
  <sheetData>
    <row r="1" spans="1:33" x14ac:dyDescent="0.3">
      <c r="A1" t="s">
        <v>23</v>
      </c>
      <c r="B1" t="s">
        <v>5</v>
      </c>
      <c r="C1">
        <f>RSQ(C3:C75,$AA3:$AA75)</f>
        <v>0.85185614001075205</v>
      </c>
      <c r="D1">
        <f>RSQ(D3:D75,$AB3:$AB75)</f>
        <v>0.83712443501616551</v>
      </c>
      <c r="E1">
        <f>RSQ(E3:E75,$AC3:$AC75)</f>
        <v>0.93397473792049512</v>
      </c>
      <c r="J1" t="s">
        <v>6</v>
      </c>
      <c r="K1">
        <f>RSQ(K3:K75,$AA3:$AA75)</f>
        <v>0.85601736781737325</v>
      </c>
      <c r="L1">
        <f>RSQ(L3:L75,$AB3:$AB75)</f>
        <v>0.85628144978023402</v>
      </c>
      <c r="M1">
        <f>RSQ(M3:M75,$AC3:$AC75)</f>
        <v>0.95493455616951439</v>
      </c>
      <c r="R1" t="s">
        <v>7</v>
      </c>
      <c r="S1">
        <f>RSQ(S3:S75,$AA3:$AA75)</f>
        <v>0.85029040740353723</v>
      </c>
      <c r="T1">
        <f>RSQ(T3:T75,$AB3:$AB75)</f>
        <v>0.84124600348965095</v>
      </c>
      <c r="U1">
        <f>RSQ(U3:U75,$AC3:$AC75)</f>
        <v>0.93918844129962165</v>
      </c>
      <c r="AA1" t="s">
        <v>8</v>
      </c>
    </row>
    <row r="2" spans="1:33" x14ac:dyDescent="0.3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24</v>
      </c>
      <c r="H2" t="s">
        <v>25</v>
      </c>
      <c r="I2" t="s">
        <v>26</v>
      </c>
      <c r="J2" t="s">
        <v>0</v>
      </c>
      <c r="K2" t="s">
        <v>1</v>
      </c>
      <c r="L2" t="s">
        <v>2</v>
      </c>
      <c r="M2" t="s">
        <v>3</v>
      </c>
      <c r="N2" t="s">
        <v>4</v>
      </c>
      <c r="O2" t="s">
        <v>24</v>
      </c>
      <c r="P2" t="s">
        <v>25</v>
      </c>
      <c r="Q2" t="s">
        <v>26</v>
      </c>
      <c r="R2" t="s">
        <v>0</v>
      </c>
      <c r="S2" t="s">
        <v>1</v>
      </c>
      <c r="T2" t="s">
        <v>2</v>
      </c>
      <c r="U2" t="s">
        <v>3</v>
      </c>
      <c r="V2" t="s">
        <v>4</v>
      </c>
      <c r="W2" t="s">
        <v>24</v>
      </c>
      <c r="X2" t="s">
        <v>25</v>
      </c>
      <c r="Y2" t="s">
        <v>26</v>
      </c>
      <c r="AA2" t="s">
        <v>9</v>
      </c>
      <c r="AB2" t="s">
        <v>10</v>
      </c>
      <c r="AC2" t="s">
        <v>11</v>
      </c>
      <c r="AD2" t="s">
        <v>4</v>
      </c>
    </row>
    <row r="3" spans="1:33" x14ac:dyDescent="0.3">
      <c r="B3">
        <v>274</v>
      </c>
      <c r="C3">
        <v>47.654986522911052</v>
      </c>
      <c r="D3">
        <v>27.762803234501348</v>
      </c>
      <c r="E3">
        <v>20.053908355795148</v>
      </c>
      <c r="F3">
        <v>4.5283018867924527</v>
      </c>
      <c r="G3">
        <v>0.86253369272237168</v>
      </c>
      <c r="H3">
        <v>0.86253369272237168</v>
      </c>
      <c r="I3">
        <v>2.8032345013477085</v>
      </c>
      <c r="J3">
        <v>274</v>
      </c>
      <c r="K3">
        <v>48.517520215633425</v>
      </c>
      <c r="L3">
        <v>35.256064690026953</v>
      </c>
      <c r="M3">
        <v>16.226415094339622</v>
      </c>
      <c r="N3">
        <v>0</v>
      </c>
      <c r="O3">
        <v>0</v>
      </c>
      <c r="P3">
        <v>0</v>
      </c>
      <c r="Q3">
        <v>0</v>
      </c>
      <c r="R3">
        <v>274</v>
      </c>
      <c r="S3">
        <v>51.698113207547166</v>
      </c>
      <c r="T3">
        <v>26.576819407008085</v>
      </c>
      <c r="U3">
        <v>6.0377358490566042</v>
      </c>
      <c r="V3">
        <v>15.68733153638814</v>
      </c>
      <c r="W3">
        <v>5.3908355795148246</v>
      </c>
      <c r="X3">
        <v>7.6010781671159018</v>
      </c>
      <c r="Y3">
        <v>2.6954177897574123</v>
      </c>
      <c r="Z3">
        <v>274</v>
      </c>
      <c r="AA3">
        <v>21.5</v>
      </c>
      <c r="AB3">
        <v>66</v>
      </c>
      <c r="AC3">
        <v>9.6999999999999993</v>
      </c>
      <c r="AD3">
        <v>2.8</v>
      </c>
    </row>
    <row r="4" spans="1:33" x14ac:dyDescent="0.3">
      <c r="B4">
        <v>290</v>
      </c>
      <c r="C4">
        <v>19.70649895178197</v>
      </c>
      <c r="D4">
        <v>2.358490566037736</v>
      </c>
      <c r="E4">
        <v>72.693920335429766</v>
      </c>
      <c r="F4">
        <v>5.2410901467505244</v>
      </c>
      <c r="G4">
        <v>0.73375262054507373</v>
      </c>
      <c r="H4">
        <v>0.68134171907756846</v>
      </c>
      <c r="I4">
        <v>3.8259958071278839</v>
      </c>
      <c r="J4">
        <v>290</v>
      </c>
      <c r="K4">
        <v>18.658280922431867</v>
      </c>
      <c r="L4">
        <v>5.8700209643605872</v>
      </c>
      <c r="M4">
        <v>75.471698113207552</v>
      </c>
      <c r="N4">
        <v>0</v>
      </c>
      <c r="O4">
        <v>0</v>
      </c>
      <c r="P4">
        <v>0</v>
      </c>
      <c r="Q4">
        <v>0</v>
      </c>
      <c r="R4">
        <v>290</v>
      </c>
      <c r="S4">
        <v>19.758909853249477</v>
      </c>
      <c r="T4">
        <v>3.0398322851153039</v>
      </c>
      <c r="U4">
        <v>51.677148846960165</v>
      </c>
      <c r="V4">
        <v>25.524109014675052</v>
      </c>
      <c r="W4">
        <v>8.8050314465408821</v>
      </c>
      <c r="X4">
        <v>2.725366876310273</v>
      </c>
      <c r="Y4">
        <v>13.993710691823901</v>
      </c>
      <c r="Z4">
        <v>290</v>
      </c>
      <c r="AA4">
        <v>7.6</v>
      </c>
      <c r="AB4">
        <v>2.1</v>
      </c>
      <c r="AC4">
        <v>90.3</v>
      </c>
      <c r="AD4">
        <v>0</v>
      </c>
    </row>
    <row r="5" spans="1:33" x14ac:dyDescent="0.3">
      <c r="B5">
        <v>310</v>
      </c>
      <c r="C5">
        <v>0.31746031746031744</v>
      </c>
      <c r="D5">
        <v>0.21164021164021163</v>
      </c>
      <c r="E5">
        <v>99.312169312169317</v>
      </c>
      <c r="F5">
        <v>0.15873015873015872</v>
      </c>
      <c r="G5">
        <v>0</v>
      </c>
      <c r="H5">
        <v>5.291005291005272E-2</v>
      </c>
      <c r="I5">
        <v>0.10582010582010544</v>
      </c>
      <c r="J5">
        <v>310</v>
      </c>
      <c r="K5">
        <v>0.95238095238095233</v>
      </c>
      <c r="L5">
        <v>0.21164021164021163</v>
      </c>
      <c r="M5">
        <v>95.978835978835974</v>
      </c>
      <c r="N5">
        <v>2.8571428571428572</v>
      </c>
      <c r="O5">
        <v>0</v>
      </c>
      <c r="P5">
        <v>0</v>
      </c>
      <c r="Q5">
        <v>2.8571428571428581</v>
      </c>
      <c r="R5">
        <v>310</v>
      </c>
      <c r="S5">
        <v>0.89947089947089942</v>
      </c>
      <c r="T5">
        <v>0.10582010582010581</v>
      </c>
      <c r="U5">
        <v>95.132275132275126</v>
      </c>
      <c r="V5">
        <v>3.8624338624338623</v>
      </c>
      <c r="W5">
        <v>0.79365079365079461</v>
      </c>
      <c r="X5">
        <v>0.79365079365079461</v>
      </c>
      <c r="Y5">
        <v>2.275132275132278</v>
      </c>
      <c r="Z5">
        <v>310</v>
      </c>
      <c r="AA5">
        <v>2.4472222222222224</v>
      </c>
      <c r="AB5">
        <v>0</v>
      </c>
      <c r="AC5">
        <v>96.158333333333331</v>
      </c>
      <c r="AD5">
        <v>1.3944444444444444</v>
      </c>
      <c r="AE5">
        <v>1.7527777777777775</v>
      </c>
      <c r="AF5">
        <v>0</v>
      </c>
      <c r="AG5">
        <v>1.7583333333333329</v>
      </c>
    </row>
    <row r="6" spans="1:33" x14ac:dyDescent="0.3">
      <c r="B6">
        <v>331</v>
      </c>
      <c r="C6">
        <v>0</v>
      </c>
      <c r="D6">
        <v>1.6483516483516483</v>
      </c>
      <c r="E6">
        <v>98.07692307692308</v>
      </c>
      <c r="F6">
        <v>0.27472527472527475</v>
      </c>
      <c r="G6">
        <v>0</v>
      </c>
      <c r="H6">
        <v>0</v>
      </c>
      <c r="I6">
        <v>0.27472527472527375</v>
      </c>
      <c r="J6">
        <v>331</v>
      </c>
      <c r="K6">
        <v>6.8681318681318687E-2</v>
      </c>
      <c r="L6">
        <v>2.197802197802198</v>
      </c>
      <c r="M6">
        <v>97.733516483516482</v>
      </c>
      <c r="N6">
        <v>0</v>
      </c>
      <c r="O6">
        <v>0</v>
      </c>
      <c r="P6">
        <v>0</v>
      </c>
      <c r="Q6">
        <v>0</v>
      </c>
      <c r="R6">
        <v>331</v>
      </c>
      <c r="S6">
        <v>6.8681318681318687E-2</v>
      </c>
      <c r="T6">
        <v>2.4725274725274726</v>
      </c>
      <c r="U6">
        <v>95.535714285714292</v>
      </c>
      <c r="V6">
        <v>1.9230769230769231</v>
      </c>
      <c r="W6">
        <v>0</v>
      </c>
      <c r="X6">
        <v>0.75549450549450714</v>
      </c>
      <c r="Y6">
        <v>1.1675824175824201</v>
      </c>
      <c r="Z6">
        <v>331</v>
      </c>
      <c r="AA6">
        <v>0.7</v>
      </c>
      <c r="AB6">
        <v>0.7</v>
      </c>
      <c r="AC6">
        <v>97.9</v>
      </c>
      <c r="AD6">
        <v>0.7</v>
      </c>
    </row>
    <row r="7" spans="1:33" x14ac:dyDescent="0.3">
      <c r="B7">
        <v>339</v>
      </c>
      <c r="C7">
        <v>0.58275058275058278</v>
      </c>
      <c r="D7">
        <v>0.11655011655011654</v>
      </c>
      <c r="E7">
        <v>98.892773892773889</v>
      </c>
      <c r="F7">
        <v>0.40792540792540793</v>
      </c>
      <c r="G7">
        <v>0</v>
      </c>
      <c r="H7">
        <v>0.11655011655011496</v>
      </c>
      <c r="I7">
        <v>0.29137529137528745</v>
      </c>
      <c r="J7">
        <v>339</v>
      </c>
      <c r="K7">
        <v>1.1072261072261071</v>
      </c>
      <c r="L7">
        <v>0.34965034965034963</v>
      </c>
      <c r="M7">
        <v>98.484848484848484</v>
      </c>
      <c r="N7">
        <v>5.8275058275058272E-2</v>
      </c>
      <c r="O7">
        <v>0</v>
      </c>
      <c r="P7">
        <v>5.8275058275059077E-2</v>
      </c>
      <c r="Q7">
        <v>0</v>
      </c>
      <c r="R7">
        <v>339</v>
      </c>
      <c r="S7">
        <v>1.2237762237762237</v>
      </c>
      <c r="T7">
        <v>0.29137529137529139</v>
      </c>
      <c r="U7">
        <v>97.261072261072258</v>
      </c>
      <c r="V7">
        <v>1.2237762237762237</v>
      </c>
      <c r="W7">
        <v>0.52447552447552215</v>
      </c>
      <c r="X7">
        <v>0.11655011655011603</v>
      </c>
      <c r="Y7">
        <v>0.58275058275058023</v>
      </c>
      <c r="Z7">
        <v>339</v>
      </c>
      <c r="AA7">
        <v>1.05</v>
      </c>
      <c r="AB7">
        <v>0</v>
      </c>
      <c r="AC7">
        <v>96.172222222222217</v>
      </c>
      <c r="AD7">
        <v>2.7777777777777777</v>
      </c>
      <c r="AE7">
        <v>1.05</v>
      </c>
      <c r="AF7">
        <v>0</v>
      </c>
      <c r="AG7">
        <v>1.7277777777777814</v>
      </c>
    </row>
    <row r="8" spans="1:33" x14ac:dyDescent="0.3">
      <c r="B8">
        <v>554</v>
      </c>
      <c r="C8">
        <v>25.627906976744185</v>
      </c>
      <c r="D8">
        <v>6</v>
      </c>
      <c r="E8">
        <v>65.302325581395351</v>
      </c>
      <c r="F8">
        <v>3.0697674418604652</v>
      </c>
      <c r="G8">
        <v>0.46511627906976671</v>
      </c>
      <c r="H8">
        <v>0.74418604651162679</v>
      </c>
      <c r="I8">
        <v>1.8604651162790669</v>
      </c>
      <c r="J8">
        <v>554</v>
      </c>
      <c r="K8">
        <v>25.813953488372093</v>
      </c>
      <c r="L8">
        <v>6.1395348837209305</v>
      </c>
      <c r="M8">
        <v>67.906976744186053</v>
      </c>
      <c r="N8">
        <v>0.13953488372093023</v>
      </c>
      <c r="O8">
        <v>0</v>
      </c>
      <c r="P8">
        <v>0.13953488372092648</v>
      </c>
      <c r="Q8">
        <v>0</v>
      </c>
      <c r="R8">
        <v>554</v>
      </c>
      <c r="S8">
        <v>29.11627906976744</v>
      </c>
      <c r="T8">
        <v>3.2093023255813953</v>
      </c>
      <c r="U8">
        <v>57.813953488372093</v>
      </c>
      <c r="V8">
        <v>9.8604651162790695</v>
      </c>
      <c r="W8">
        <v>3.0697674418604657</v>
      </c>
      <c r="X8">
        <v>3.0232558139534889</v>
      </c>
      <c r="Y8">
        <v>3.7674418604651172</v>
      </c>
      <c r="Z8">
        <v>554</v>
      </c>
      <c r="AA8">
        <v>28.486111111111111</v>
      </c>
      <c r="AB8">
        <v>0.7</v>
      </c>
      <c r="AC8">
        <v>67.341666666666669</v>
      </c>
      <c r="AD8">
        <v>3.4722222222222223</v>
      </c>
      <c r="AE8">
        <v>1.3888888888889284E-2</v>
      </c>
      <c r="AF8">
        <v>0.7</v>
      </c>
      <c r="AG8">
        <v>2.7583333333333329</v>
      </c>
    </row>
    <row r="9" spans="1:33" x14ac:dyDescent="0.3">
      <c r="B9">
        <v>565</v>
      </c>
      <c r="C9">
        <v>19.88095238095238</v>
      </c>
      <c r="D9">
        <v>2.2023809523809526</v>
      </c>
      <c r="E9">
        <v>76.488095238095241</v>
      </c>
      <c r="F9">
        <v>1.4285714285714286</v>
      </c>
      <c r="G9">
        <v>5.9523809523809312E-2</v>
      </c>
      <c r="H9">
        <v>0.29761904761904656</v>
      </c>
      <c r="I9">
        <v>1.0714285714285676</v>
      </c>
      <c r="J9">
        <v>565</v>
      </c>
      <c r="K9">
        <v>20.476190476190474</v>
      </c>
      <c r="L9">
        <v>3.5714285714285716</v>
      </c>
      <c r="M9">
        <v>75.892857142857139</v>
      </c>
      <c r="N9">
        <v>5.9523809523809521E-2</v>
      </c>
      <c r="O9">
        <v>0</v>
      </c>
      <c r="P9">
        <v>5.9523809523809312E-2</v>
      </c>
      <c r="Q9">
        <v>0</v>
      </c>
      <c r="R9">
        <v>565</v>
      </c>
      <c r="S9">
        <v>22.38095238095238</v>
      </c>
      <c r="T9">
        <v>2.0833333333333335</v>
      </c>
      <c r="U9">
        <v>68.75</v>
      </c>
      <c r="V9">
        <v>6.7857142857142856</v>
      </c>
      <c r="W9">
        <v>1.9047619047619042</v>
      </c>
      <c r="X9">
        <v>1.8452380952380949</v>
      </c>
      <c r="Y9">
        <v>3.0357142857142851</v>
      </c>
      <c r="Z9">
        <v>565</v>
      </c>
      <c r="AA9">
        <v>24.3</v>
      </c>
      <c r="AB9">
        <v>2.1</v>
      </c>
      <c r="AC9">
        <v>73.599999999999994</v>
      </c>
      <c r="AD9">
        <v>0</v>
      </c>
    </row>
    <row r="10" spans="1:33" x14ac:dyDescent="0.3">
      <c r="B10">
        <v>574</v>
      </c>
      <c r="C10">
        <v>49.91830065359477</v>
      </c>
      <c r="D10">
        <v>5.106209150326797</v>
      </c>
      <c r="E10">
        <v>42.116013071895424</v>
      </c>
      <c r="F10">
        <v>2.8594771241830066</v>
      </c>
      <c r="G10">
        <v>0.40849673202614389</v>
      </c>
      <c r="H10">
        <v>0.6535947712418303</v>
      </c>
      <c r="I10">
        <v>1.7973856209150332</v>
      </c>
      <c r="J10">
        <v>574</v>
      </c>
      <c r="K10">
        <v>48.651960784313722</v>
      </c>
      <c r="L10">
        <v>7.2303921568627452</v>
      </c>
      <c r="M10">
        <v>44.117647058823529</v>
      </c>
      <c r="N10">
        <v>0</v>
      </c>
      <c r="O10">
        <v>0</v>
      </c>
      <c r="P10">
        <v>0</v>
      </c>
      <c r="Q10">
        <v>0</v>
      </c>
      <c r="R10">
        <v>574</v>
      </c>
      <c r="S10">
        <v>52.736928104575163</v>
      </c>
      <c r="T10">
        <v>4.738562091503268</v>
      </c>
      <c r="U10">
        <v>32.720588235294116</v>
      </c>
      <c r="V10">
        <v>9.8039215686274517</v>
      </c>
      <c r="W10">
        <v>3.2271241830065356</v>
      </c>
      <c r="X10">
        <v>3.2679738562091498</v>
      </c>
      <c r="Y10">
        <v>3.3088235294117649</v>
      </c>
      <c r="Z10">
        <v>574</v>
      </c>
      <c r="AA10">
        <v>39.6</v>
      </c>
      <c r="AB10">
        <v>0.7</v>
      </c>
      <c r="AC10">
        <v>59.7</v>
      </c>
      <c r="AD10">
        <v>0</v>
      </c>
    </row>
    <row r="11" spans="1:33" x14ac:dyDescent="0.3">
      <c r="B11">
        <v>584</v>
      </c>
      <c r="C11">
        <v>82.840980515399124</v>
      </c>
      <c r="D11">
        <v>1.8227529855436833</v>
      </c>
      <c r="E11">
        <v>13.827781269641735</v>
      </c>
      <c r="F11">
        <v>1.508485229415462</v>
      </c>
      <c r="G11">
        <v>0.25141420490257615</v>
      </c>
      <c r="H11">
        <v>0.12570710245128808</v>
      </c>
      <c r="I11">
        <v>1.1313639220615928</v>
      </c>
      <c r="J11">
        <v>584</v>
      </c>
      <c r="K11">
        <v>85.543683218101819</v>
      </c>
      <c r="L11">
        <v>3.5197988686360779</v>
      </c>
      <c r="M11">
        <v>10.936517913262099</v>
      </c>
      <c r="N11">
        <v>0</v>
      </c>
      <c r="O11">
        <v>0</v>
      </c>
      <c r="P11">
        <v>0</v>
      </c>
      <c r="Q11">
        <v>0</v>
      </c>
      <c r="R11">
        <v>584</v>
      </c>
      <c r="S11">
        <v>86.109365179132624</v>
      </c>
      <c r="T11">
        <v>1.8856065367693275</v>
      </c>
      <c r="U11">
        <v>6.4739157762413573</v>
      </c>
      <c r="V11">
        <v>5.5311125078566938</v>
      </c>
      <c r="W11">
        <v>2.0113136392206163</v>
      </c>
      <c r="X11">
        <v>1.4456316781898177</v>
      </c>
      <c r="Y11">
        <v>2.0741671904462606</v>
      </c>
      <c r="Z11">
        <v>584</v>
      </c>
      <c r="AA11">
        <v>61.8</v>
      </c>
      <c r="AB11">
        <v>1.4</v>
      </c>
      <c r="AC11">
        <v>36.799999999999997</v>
      </c>
      <c r="AD11">
        <v>0</v>
      </c>
    </row>
    <row r="12" spans="1:33" x14ac:dyDescent="0.3">
      <c r="B12">
        <v>729</v>
      </c>
      <c r="C12">
        <v>58.392857142857146</v>
      </c>
      <c r="D12">
        <v>12.023809523809524</v>
      </c>
      <c r="E12">
        <v>26.30952380952381</v>
      </c>
      <c r="F12">
        <v>3.2738095238095237</v>
      </c>
      <c r="G12">
        <v>0.11904761904761901</v>
      </c>
      <c r="H12">
        <v>0.59523809523809512</v>
      </c>
      <c r="I12">
        <v>2.5595238095238093</v>
      </c>
      <c r="J12">
        <v>729</v>
      </c>
      <c r="K12">
        <v>70.654761904761898</v>
      </c>
      <c r="L12">
        <v>17.44047619047619</v>
      </c>
      <c r="M12">
        <v>11.904761904761905</v>
      </c>
      <c r="N12">
        <v>0</v>
      </c>
      <c r="O12">
        <v>0</v>
      </c>
      <c r="P12">
        <v>0</v>
      </c>
      <c r="Q12">
        <v>0</v>
      </c>
      <c r="R12">
        <v>729</v>
      </c>
      <c r="S12">
        <v>71.13095238095238</v>
      </c>
      <c r="T12">
        <v>13.75</v>
      </c>
      <c r="U12">
        <v>4.4047619047619051</v>
      </c>
      <c r="V12">
        <v>10.714285714285714</v>
      </c>
      <c r="W12">
        <v>5.1190476190476168</v>
      </c>
      <c r="X12">
        <v>2.5595238095238084</v>
      </c>
      <c r="Y12">
        <v>3.0357142857142843</v>
      </c>
      <c r="Z12">
        <v>729</v>
      </c>
      <c r="AA12">
        <v>38.9</v>
      </c>
      <c r="AB12">
        <v>47.2</v>
      </c>
      <c r="AC12">
        <v>10.4</v>
      </c>
      <c r="AD12">
        <v>3.5</v>
      </c>
    </row>
    <row r="13" spans="1:33" x14ac:dyDescent="0.3">
      <c r="B13">
        <v>743</v>
      </c>
      <c r="C13">
        <v>13.18082788671024</v>
      </c>
      <c r="D13">
        <v>3.6492374727668846</v>
      </c>
      <c r="E13">
        <v>81.644880174291941</v>
      </c>
      <c r="F13">
        <v>1.5250544662309369</v>
      </c>
      <c r="G13">
        <v>0.10893246187363823</v>
      </c>
      <c r="H13">
        <v>0.10893246187363823</v>
      </c>
      <c r="I13">
        <v>1.3071895424836586</v>
      </c>
      <c r="J13">
        <v>743</v>
      </c>
      <c r="K13">
        <v>17.320261437908496</v>
      </c>
      <c r="L13">
        <v>7.8431372549019605</v>
      </c>
      <c r="M13">
        <v>74.83660130718954</v>
      </c>
      <c r="N13">
        <v>0</v>
      </c>
      <c r="O13">
        <v>0</v>
      </c>
      <c r="P13">
        <v>0</v>
      </c>
      <c r="Q13">
        <v>0</v>
      </c>
      <c r="R13">
        <v>743</v>
      </c>
      <c r="S13">
        <v>18.954248366013072</v>
      </c>
      <c r="T13">
        <v>5.0653594771241828</v>
      </c>
      <c r="U13">
        <v>65.740740740740748</v>
      </c>
      <c r="V13">
        <v>10.239651416122005</v>
      </c>
      <c r="W13">
        <v>3.4313725490196094</v>
      </c>
      <c r="X13">
        <v>2.5599128540305021</v>
      </c>
      <c r="Y13">
        <v>4.2483660130718972</v>
      </c>
      <c r="Z13">
        <v>743</v>
      </c>
      <c r="AA13">
        <v>20.100000000000001</v>
      </c>
      <c r="AB13">
        <v>0</v>
      </c>
      <c r="AC13">
        <v>79.900000000000006</v>
      </c>
      <c r="AD13">
        <v>0</v>
      </c>
    </row>
    <row r="14" spans="1:33" x14ac:dyDescent="0.3">
      <c r="B14">
        <v>754</v>
      </c>
      <c r="C14">
        <v>7.3131955484896665</v>
      </c>
      <c r="D14">
        <v>0.84790673025967145</v>
      </c>
      <c r="E14">
        <v>91.414944356120827</v>
      </c>
      <c r="F14">
        <v>0.42395336512983572</v>
      </c>
      <c r="G14">
        <v>5.2994170641229577E-2</v>
      </c>
      <c r="H14">
        <v>0</v>
      </c>
      <c r="I14">
        <v>0.37095919448860704</v>
      </c>
      <c r="J14">
        <v>754</v>
      </c>
      <c r="K14">
        <v>10.227874933757287</v>
      </c>
      <c r="L14">
        <v>1.1658717541070482</v>
      </c>
      <c r="M14">
        <v>86.64546899841018</v>
      </c>
      <c r="N14">
        <v>1.9607843137254901</v>
      </c>
      <c r="O14">
        <v>0</v>
      </c>
      <c r="P14">
        <v>0</v>
      </c>
      <c r="Q14">
        <v>1.9607843137254943</v>
      </c>
      <c r="R14">
        <v>754</v>
      </c>
      <c r="S14">
        <v>11.181770005299416</v>
      </c>
      <c r="T14">
        <v>0.74191838897721252</v>
      </c>
      <c r="U14">
        <v>81.717011128775837</v>
      </c>
      <c r="V14">
        <v>6.3593004769475359</v>
      </c>
      <c r="W14">
        <v>2.7027027027027035</v>
      </c>
      <c r="X14">
        <v>0.58293587705352434</v>
      </c>
      <c r="Y14">
        <v>3.0736618971913101</v>
      </c>
      <c r="Z14">
        <v>754</v>
      </c>
      <c r="AA14">
        <v>12.152777777777779</v>
      </c>
      <c r="AB14">
        <v>0.35</v>
      </c>
      <c r="AC14">
        <v>87.49722222222222</v>
      </c>
      <c r="AD14">
        <v>0</v>
      </c>
      <c r="AE14">
        <v>0.34722222222222232</v>
      </c>
      <c r="AF14">
        <v>0.35</v>
      </c>
      <c r="AG14">
        <v>0.69722222222222285</v>
      </c>
    </row>
    <row r="15" spans="1:33" x14ac:dyDescent="0.3">
      <c r="B15">
        <v>767</v>
      </c>
      <c r="C15">
        <v>0.73654390934844194</v>
      </c>
      <c r="D15">
        <v>0.67988668555240794</v>
      </c>
      <c r="E15">
        <v>98.35694050991502</v>
      </c>
      <c r="F15">
        <v>0.22662889518413598</v>
      </c>
      <c r="G15">
        <v>0</v>
      </c>
      <c r="H15">
        <v>0</v>
      </c>
      <c r="I15">
        <v>0.22662889518413332</v>
      </c>
      <c r="J15">
        <v>767</v>
      </c>
      <c r="K15">
        <v>1.0764872521246458</v>
      </c>
      <c r="L15">
        <v>0.96317280453257792</v>
      </c>
      <c r="M15">
        <v>97.960339943342774</v>
      </c>
      <c r="N15">
        <v>0</v>
      </c>
      <c r="O15">
        <v>0</v>
      </c>
      <c r="P15">
        <v>0</v>
      </c>
      <c r="Q15">
        <v>0</v>
      </c>
      <c r="R15">
        <v>767</v>
      </c>
      <c r="S15">
        <v>1.1898016997167138</v>
      </c>
      <c r="T15">
        <v>0.84985835694050993</v>
      </c>
      <c r="U15">
        <v>96.600566572237966</v>
      </c>
      <c r="V15">
        <v>1.3597733711048159</v>
      </c>
      <c r="W15">
        <v>0.39660056657223658</v>
      </c>
      <c r="X15">
        <v>0.16997167138810138</v>
      </c>
      <c r="Y15">
        <v>0.79320113314447316</v>
      </c>
      <c r="Z15">
        <v>767</v>
      </c>
      <c r="AA15">
        <v>4.2</v>
      </c>
      <c r="AB15">
        <v>0</v>
      </c>
      <c r="AC15">
        <v>95.8</v>
      </c>
      <c r="AD15">
        <v>0</v>
      </c>
    </row>
    <row r="16" spans="1:33" x14ac:dyDescent="0.3">
      <c r="B16">
        <v>779</v>
      </c>
      <c r="C16">
        <v>3.9811419591409116</v>
      </c>
      <c r="D16">
        <v>1.1524358302776323</v>
      </c>
      <c r="E16">
        <v>94.185437401781044</v>
      </c>
      <c r="F16">
        <v>0.68098480880041912</v>
      </c>
      <c r="G16">
        <v>0</v>
      </c>
      <c r="H16">
        <v>5.2383446830801705E-2</v>
      </c>
      <c r="I16">
        <v>0.62860136196962058</v>
      </c>
      <c r="J16">
        <v>779</v>
      </c>
      <c r="K16">
        <v>4.0335254059717132</v>
      </c>
      <c r="L16">
        <v>0.83813514929282351</v>
      </c>
      <c r="M16">
        <v>95.12833944473546</v>
      </c>
      <c r="N16">
        <v>0</v>
      </c>
      <c r="O16">
        <v>0</v>
      </c>
      <c r="P16">
        <v>0</v>
      </c>
      <c r="Q16">
        <v>0</v>
      </c>
      <c r="R16">
        <v>779</v>
      </c>
      <c r="S16">
        <v>6.3907805133577789</v>
      </c>
      <c r="T16">
        <v>0.52383446830801472</v>
      </c>
      <c r="U16">
        <v>89.942378208486119</v>
      </c>
      <c r="V16">
        <v>3.1430068098480879</v>
      </c>
      <c r="W16">
        <v>1.0476689366160308</v>
      </c>
      <c r="X16">
        <v>0.47145102147721385</v>
      </c>
      <c r="Y16">
        <v>1.6238868517548479</v>
      </c>
      <c r="Z16">
        <v>779</v>
      </c>
      <c r="AA16">
        <v>7.6</v>
      </c>
      <c r="AB16">
        <v>0</v>
      </c>
      <c r="AC16">
        <v>92.4</v>
      </c>
      <c r="AD16">
        <v>0</v>
      </c>
    </row>
    <row r="17" spans="2:33" x14ac:dyDescent="0.3">
      <c r="B17">
        <v>1208</v>
      </c>
      <c r="C17">
        <v>25.311942959001783</v>
      </c>
      <c r="D17">
        <v>30.793226381461675</v>
      </c>
      <c r="E17">
        <v>37.566844919786099</v>
      </c>
      <c r="F17">
        <v>6.3279857397504458</v>
      </c>
      <c r="G17">
        <v>0.8467023172905519</v>
      </c>
      <c r="H17">
        <v>2.1390374331550785</v>
      </c>
      <c r="I17">
        <v>3.3422459893048102</v>
      </c>
      <c r="J17">
        <v>1208</v>
      </c>
      <c r="K17">
        <v>22.950089126559714</v>
      </c>
      <c r="L17">
        <v>35.784313725490193</v>
      </c>
      <c r="M17">
        <v>41.265597147950089</v>
      </c>
      <c r="N17">
        <v>0</v>
      </c>
      <c r="O17">
        <v>0</v>
      </c>
      <c r="P17">
        <v>0</v>
      </c>
      <c r="Q17">
        <v>0</v>
      </c>
      <c r="R17">
        <v>1208</v>
      </c>
      <c r="S17">
        <v>25.178253119429591</v>
      </c>
      <c r="T17">
        <v>26.604278074866311</v>
      </c>
      <c r="U17">
        <v>28.163992869875223</v>
      </c>
      <c r="V17">
        <v>20.053475935828878</v>
      </c>
      <c r="W17">
        <v>5.3030303030303028</v>
      </c>
      <c r="X17">
        <v>9.0463458110516957</v>
      </c>
      <c r="Y17">
        <v>5.7040998217468806</v>
      </c>
      <c r="Z17">
        <v>1208</v>
      </c>
      <c r="AA17">
        <v>53.808333333333337</v>
      </c>
      <c r="AB17">
        <v>7.2944444444444443</v>
      </c>
      <c r="AC17">
        <v>36.81388888888889</v>
      </c>
      <c r="AD17">
        <v>2.0833333333333335</v>
      </c>
      <c r="AE17">
        <v>6.6083333333333281</v>
      </c>
      <c r="AF17">
        <v>5.905555555555555</v>
      </c>
      <c r="AG17">
        <v>2.7861111111111114</v>
      </c>
    </row>
    <row r="18" spans="2:33" x14ac:dyDescent="0.3">
      <c r="B18">
        <v>1214</v>
      </c>
      <c r="C18">
        <v>31.438127090301002</v>
      </c>
      <c r="D18">
        <v>39.241917502787068</v>
      </c>
      <c r="E18">
        <v>23.913043478260871</v>
      </c>
      <c r="F18">
        <v>5.4069119286510592</v>
      </c>
      <c r="G18">
        <v>0.33444816053511711</v>
      </c>
      <c r="H18">
        <v>2.2853957636566333</v>
      </c>
      <c r="I18">
        <v>2.7870680044593086</v>
      </c>
      <c r="J18">
        <v>1214</v>
      </c>
      <c r="K18">
        <v>46.711259754738016</v>
      </c>
      <c r="L18">
        <v>30.211817168338907</v>
      </c>
      <c r="M18">
        <v>22.853957636566332</v>
      </c>
      <c r="N18">
        <v>0.2229654403567447</v>
      </c>
      <c r="O18">
        <v>0</v>
      </c>
      <c r="P18">
        <v>0.22296544035674826</v>
      </c>
      <c r="Q18">
        <v>0</v>
      </c>
      <c r="R18">
        <v>1214</v>
      </c>
      <c r="S18">
        <v>43.924191750278709</v>
      </c>
      <c r="T18">
        <v>21.404682274247492</v>
      </c>
      <c r="U18">
        <v>15.105908584169454</v>
      </c>
      <c r="V18">
        <v>19.565217391304348</v>
      </c>
      <c r="W18">
        <v>6.7447045707915265</v>
      </c>
      <c r="X18">
        <v>7.2463768115942013</v>
      </c>
      <c r="Y18">
        <v>5.5741360089186172</v>
      </c>
      <c r="Z18">
        <v>1214</v>
      </c>
      <c r="AA18">
        <v>75.7</v>
      </c>
      <c r="AB18">
        <v>4.9000000000000004</v>
      </c>
      <c r="AC18">
        <v>18.8</v>
      </c>
      <c r="AD18">
        <v>0.7</v>
      </c>
    </row>
    <row r="19" spans="2:33" x14ac:dyDescent="0.3">
      <c r="B19">
        <v>1221</v>
      </c>
      <c r="C19">
        <v>55.711695376246603</v>
      </c>
      <c r="D19">
        <v>28.875793291024479</v>
      </c>
      <c r="E19">
        <v>11.060743427017226</v>
      </c>
      <c r="F19">
        <v>4.3517679057116956</v>
      </c>
      <c r="G19">
        <v>0.63463281958295648</v>
      </c>
      <c r="H19">
        <v>2.221214868540347</v>
      </c>
      <c r="I19">
        <v>1.4959202175883972</v>
      </c>
      <c r="J19">
        <v>1221</v>
      </c>
      <c r="K19">
        <v>57.978241160471441</v>
      </c>
      <c r="L19">
        <v>31.550317316409792</v>
      </c>
      <c r="M19">
        <v>10.471441523118767</v>
      </c>
      <c r="N19">
        <v>0</v>
      </c>
      <c r="O19">
        <v>0</v>
      </c>
      <c r="P19">
        <v>0</v>
      </c>
      <c r="Q19">
        <v>0</v>
      </c>
      <c r="R19">
        <v>1221</v>
      </c>
      <c r="S19">
        <v>59.882139619220311</v>
      </c>
      <c r="T19">
        <v>22.16681776971895</v>
      </c>
      <c r="U19">
        <v>5.5303717135086128</v>
      </c>
      <c r="V19">
        <v>12.42067089755213</v>
      </c>
      <c r="W19">
        <v>4.3517679057116965</v>
      </c>
      <c r="X19">
        <v>5.9383499546690857</v>
      </c>
      <c r="Y19">
        <v>2.1305530371713512</v>
      </c>
      <c r="Z19">
        <v>1221</v>
      </c>
      <c r="AA19">
        <v>70.155555555555566</v>
      </c>
      <c r="AB19">
        <v>5.1916666666666673</v>
      </c>
      <c r="AC19">
        <v>20.138888888888889</v>
      </c>
      <c r="AD19">
        <v>4.5138888888888893</v>
      </c>
      <c r="AE19">
        <v>3.4555555555555557</v>
      </c>
      <c r="AF19">
        <v>3.1083333333333325</v>
      </c>
      <c r="AG19">
        <v>4.8611111111111107</v>
      </c>
    </row>
    <row r="20" spans="2:33" x14ac:dyDescent="0.3">
      <c r="B20">
        <v>1228</v>
      </c>
      <c r="C20">
        <v>81.591511936339529</v>
      </c>
      <c r="D20">
        <v>13.315649867374006</v>
      </c>
      <c r="E20">
        <v>2.9177718832891246</v>
      </c>
      <c r="F20">
        <v>2.1750663129973473</v>
      </c>
      <c r="G20">
        <v>5.3050397877983962E-2</v>
      </c>
      <c r="H20">
        <v>1.6445623342175026</v>
      </c>
      <c r="I20">
        <v>0.47745358090185569</v>
      </c>
      <c r="J20">
        <v>1228</v>
      </c>
      <c r="K20">
        <v>88.541114058355433</v>
      </c>
      <c r="L20">
        <v>9.3899204244031829</v>
      </c>
      <c r="M20">
        <v>2.0689655172413794</v>
      </c>
      <c r="N20">
        <v>0</v>
      </c>
      <c r="O20">
        <v>0</v>
      </c>
      <c r="P20">
        <v>0</v>
      </c>
      <c r="Q20">
        <v>0</v>
      </c>
      <c r="R20">
        <v>1228</v>
      </c>
      <c r="S20">
        <v>89.814323607427056</v>
      </c>
      <c r="T20">
        <v>5.251989389920424</v>
      </c>
      <c r="U20">
        <v>0.7427055702917772</v>
      </c>
      <c r="V20">
        <v>4.1909814323607426</v>
      </c>
      <c r="W20">
        <v>1.7506631299734738</v>
      </c>
      <c r="X20">
        <v>1.8037135278514582</v>
      </c>
      <c r="Y20">
        <v>0.63660477453580877</v>
      </c>
      <c r="Z20">
        <v>1228</v>
      </c>
      <c r="AA20">
        <v>88.2</v>
      </c>
      <c r="AB20">
        <v>6.3</v>
      </c>
      <c r="AC20">
        <v>4.9000000000000004</v>
      </c>
      <c r="AD20">
        <v>0.7</v>
      </c>
    </row>
    <row r="21" spans="2:33" x14ac:dyDescent="0.3">
      <c r="B21">
        <v>1240</v>
      </c>
      <c r="C21">
        <v>59.169199594731509</v>
      </c>
      <c r="D21">
        <v>29.027355623100306</v>
      </c>
      <c r="E21">
        <v>8.1053698074974676</v>
      </c>
      <c r="F21">
        <v>3.6980749746707193</v>
      </c>
      <c r="G21">
        <v>0.45592705167173225</v>
      </c>
      <c r="H21">
        <v>1.1144883485309012</v>
      </c>
      <c r="I21">
        <v>2.1276595744680842</v>
      </c>
      <c r="J21">
        <v>1240</v>
      </c>
      <c r="K21">
        <v>58.51063829787234</v>
      </c>
      <c r="L21">
        <v>32.168186423505574</v>
      </c>
      <c r="M21">
        <v>9.3211752786220874</v>
      </c>
      <c r="N21">
        <v>0</v>
      </c>
      <c r="O21">
        <v>0</v>
      </c>
      <c r="P21">
        <v>0</v>
      </c>
      <c r="Q21">
        <v>0</v>
      </c>
      <c r="R21">
        <v>1240</v>
      </c>
      <c r="S21">
        <v>60.030395136778118</v>
      </c>
      <c r="T21">
        <v>26.29179331306991</v>
      </c>
      <c r="U21">
        <v>3.9513677811550152</v>
      </c>
      <c r="V21">
        <v>9.7264437689969601</v>
      </c>
      <c r="W21">
        <v>3.191489361702128</v>
      </c>
      <c r="X21">
        <v>4.154002026342452</v>
      </c>
      <c r="Y21">
        <v>2.3809523809523814</v>
      </c>
      <c r="Z21">
        <v>1240</v>
      </c>
      <c r="AA21">
        <v>52</v>
      </c>
      <c r="AB21">
        <v>32</v>
      </c>
      <c r="AC21">
        <v>15</v>
      </c>
      <c r="AD21">
        <v>1</v>
      </c>
    </row>
    <row r="22" spans="2:33" x14ac:dyDescent="0.3">
      <c r="B22">
        <v>2271</v>
      </c>
      <c r="C22">
        <v>90.226063829787236</v>
      </c>
      <c r="D22">
        <v>2.2606382978723403</v>
      </c>
      <c r="E22">
        <v>6.1170212765957448</v>
      </c>
      <c r="F22">
        <v>1.3962765957446808</v>
      </c>
      <c r="G22">
        <v>0.33244680851063885</v>
      </c>
      <c r="H22">
        <v>0.53191489361702216</v>
      </c>
      <c r="I22">
        <v>0.53191489361702216</v>
      </c>
      <c r="J22">
        <v>2271</v>
      </c>
      <c r="K22">
        <v>90.159574468085111</v>
      </c>
      <c r="L22">
        <v>3.6569148936170213</v>
      </c>
      <c r="M22">
        <v>6.1835106382978724</v>
      </c>
      <c r="N22">
        <v>0</v>
      </c>
      <c r="O22">
        <v>0</v>
      </c>
      <c r="P22">
        <v>0</v>
      </c>
      <c r="Q22">
        <v>0</v>
      </c>
      <c r="R22">
        <v>2271</v>
      </c>
      <c r="S22">
        <v>91.954787234042556</v>
      </c>
      <c r="T22">
        <v>1.7287234042553192</v>
      </c>
      <c r="U22">
        <v>2.6595744680851063</v>
      </c>
      <c r="V22">
        <v>3.6569148936170213</v>
      </c>
      <c r="W22">
        <v>1.4627659574468099</v>
      </c>
      <c r="X22">
        <v>1.3297872340425545</v>
      </c>
      <c r="Y22">
        <v>0.8643617021276605</v>
      </c>
      <c r="Z22">
        <v>2271</v>
      </c>
      <c r="AA22">
        <v>80.964814814814815</v>
      </c>
      <c r="AB22">
        <v>6.7648148148148151</v>
      </c>
      <c r="AC22">
        <v>7.325925925925926</v>
      </c>
      <c r="AD22">
        <v>4.9444444444444446</v>
      </c>
      <c r="AE22">
        <v>7.8834492635399975</v>
      </c>
      <c r="AF22">
        <v>4.6531027157587994</v>
      </c>
      <c r="AG22">
        <v>5.4573643628359383</v>
      </c>
    </row>
    <row r="23" spans="2:33" x14ac:dyDescent="0.3">
      <c r="B23">
        <v>2717</v>
      </c>
      <c r="C23">
        <v>59.574468085106382</v>
      </c>
      <c r="D23">
        <v>32.522796352583583</v>
      </c>
      <c r="E23">
        <v>3.5866261398176293</v>
      </c>
      <c r="F23">
        <v>4.316109422492401</v>
      </c>
      <c r="G23">
        <v>0.60790273556230956</v>
      </c>
      <c r="H23">
        <v>2.6139817629179309</v>
      </c>
      <c r="I23">
        <v>1.0942249240121571</v>
      </c>
      <c r="J23">
        <v>2717</v>
      </c>
      <c r="K23">
        <v>67.902735562310028</v>
      </c>
      <c r="L23">
        <v>25.288753799392097</v>
      </c>
      <c r="M23">
        <v>6.504559270516717</v>
      </c>
      <c r="N23">
        <v>0.303951367781155</v>
      </c>
      <c r="O23">
        <v>0</v>
      </c>
      <c r="P23">
        <v>0.30395136778115228</v>
      </c>
      <c r="Q23">
        <v>0</v>
      </c>
      <c r="R23">
        <v>2717</v>
      </c>
      <c r="S23">
        <v>70.273556231003042</v>
      </c>
      <c r="T23">
        <v>17.62917933130699</v>
      </c>
      <c r="U23">
        <v>2.2492401215805473</v>
      </c>
      <c r="V23">
        <v>9.8480243161094219</v>
      </c>
      <c r="W23">
        <v>3.0395136778115512</v>
      </c>
      <c r="X23">
        <v>5.2887537993921008</v>
      </c>
      <c r="Y23">
        <v>1.5197568389057756</v>
      </c>
      <c r="Z23">
        <v>2717</v>
      </c>
      <c r="AA23">
        <v>60.4</v>
      </c>
      <c r="AB23">
        <v>27.1</v>
      </c>
      <c r="AC23">
        <v>8.3000000000000007</v>
      </c>
      <c r="AD23">
        <v>4.2</v>
      </c>
    </row>
    <row r="24" spans="2:33" x14ac:dyDescent="0.3">
      <c r="B24">
        <v>2794</v>
      </c>
      <c r="C24">
        <v>97.933333333333337</v>
      </c>
      <c r="D24">
        <v>0.13333333333333333</v>
      </c>
      <c r="E24">
        <v>1.6666666666666667</v>
      </c>
      <c r="F24">
        <v>0.26666666666666666</v>
      </c>
      <c r="G24">
        <v>0</v>
      </c>
      <c r="H24">
        <v>0</v>
      </c>
      <c r="I24">
        <v>0.2666666666666706</v>
      </c>
      <c r="J24">
        <v>2794</v>
      </c>
      <c r="K24">
        <v>99.333333333333329</v>
      </c>
      <c r="L24">
        <v>0.13333333333333333</v>
      </c>
      <c r="M24">
        <v>0.53333333333333333</v>
      </c>
      <c r="N24">
        <v>0</v>
      </c>
      <c r="O24">
        <v>0</v>
      </c>
      <c r="P24">
        <v>0</v>
      </c>
      <c r="Q24">
        <v>0</v>
      </c>
      <c r="R24">
        <v>2794</v>
      </c>
      <c r="S24">
        <v>99.466666666666669</v>
      </c>
      <c r="T24">
        <v>6.6666666666666666E-2</v>
      </c>
      <c r="U24">
        <v>6.6666666666666666E-2</v>
      </c>
      <c r="V24">
        <v>0.4</v>
      </c>
      <c r="W24">
        <v>0.40000000000000036</v>
      </c>
      <c r="X24">
        <v>0</v>
      </c>
      <c r="Y24">
        <v>0</v>
      </c>
      <c r="Z24">
        <v>2794</v>
      </c>
      <c r="AA24">
        <v>87.722222222222229</v>
      </c>
      <c r="AB24">
        <v>2.3333333333333335</v>
      </c>
      <c r="AC24">
        <v>6.4648148148148152</v>
      </c>
      <c r="AD24">
        <v>3.4796296296296294</v>
      </c>
      <c r="AE24">
        <v>2.9179309429207416</v>
      </c>
      <c r="AF24">
        <v>2.0072092289766132</v>
      </c>
      <c r="AG24">
        <v>4.1693629136385013</v>
      </c>
    </row>
    <row r="25" spans="2:33" x14ac:dyDescent="0.3">
      <c r="B25">
        <v>2806</v>
      </c>
      <c r="C25">
        <v>99.534161490683232</v>
      </c>
      <c r="D25">
        <v>0</v>
      </c>
      <c r="E25">
        <v>0.46583850931677018</v>
      </c>
      <c r="F25">
        <v>0</v>
      </c>
      <c r="G25">
        <v>0</v>
      </c>
      <c r="H25">
        <v>0</v>
      </c>
      <c r="I25">
        <v>0</v>
      </c>
      <c r="J25">
        <v>2806</v>
      </c>
      <c r="K25">
        <v>99.844720496894411</v>
      </c>
      <c r="L25">
        <v>7.7639751552795025E-2</v>
      </c>
      <c r="M25">
        <v>7.7639751552795025E-2</v>
      </c>
      <c r="N25">
        <v>0</v>
      </c>
      <c r="O25">
        <v>0</v>
      </c>
      <c r="P25">
        <v>0</v>
      </c>
      <c r="Q25">
        <v>0</v>
      </c>
      <c r="R25">
        <v>2806</v>
      </c>
      <c r="S25">
        <v>99.611801242236027</v>
      </c>
      <c r="T25">
        <v>0</v>
      </c>
      <c r="U25">
        <v>0</v>
      </c>
      <c r="V25">
        <v>0.38819875776397517</v>
      </c>
      <c r="W25">
        <v>0.232919254658388</v>
      </c>
      <c r="X25">
        <v>7.763975155279601E-2</v>
      </c>
      <c r="Y25">
        <v>7.763975155279601E-2</v>
      </c>
      <c r="Z25">
        <v>2806</v>
      </c>
      <c r="AA25">
        <v>88.20185185185187</v>
      </c>
      <c r="AB25">
        <v>1.3999999999999997</v>
      </c>
      <c r="AC25">
        <v>6</v>
      </c>
      <c r="AD25">
        <v>4.3981481481481479</v>
      </c>
      <c r="AE25">
        <v>0.98733057965677395</v>
      </c>
      <c r="AF25">
        <v>1.1430952132988168</v>
      </c>
      <c r="AG25">
        <v>4.2809656231587132</v>
      </c>
    </row>
    <row r="26" spans="2:33" x14ac:dyDescent="0.3">
      <c r="B26">
        <v>2815</v>
      </c>
      <c r="C26">
        <v>99.43109987357775</v>
      </c>
      <c r="D26">
        <v>6.3211125158027806E-2</v>
      </c>
      <c r="E26">
        <v>0.50568900126422245</v>
      </c>
      <c r="F26">
        <v>0</v>
      </c>
      <c r="G26">
        <v>0</v>
      </c>
      <c r="H26">
        <v>0</v>
      </c>
      <c r="I26">
        <v>0</v>
      </c>
      <c r="J26">
        <v>2815</v>
      </c>
      <c r="K26">
        <v>99.620733249051838</v>
      </c>
      <c r="L26">
        <v>6.3211125158027806E-2</v>
      </c>
      <c r="M26">
        <v>0.25284450063211122</v>
      </c>
      <c r="N26">
        <v>6.3211125158027806E-2</v>
      </c>
      <c r="O26">
        <v>0</v>
      </c>
      <c r="P26">
        <v>0</v>
      </c>
      <c r="Q26">
        <v>6.3211125158024739E-2</v>
      </c>
      <c r="R26">
        <v>2815</v>
      </c>
      <c r="S26">
        <v>99.747155499367892</v>
      </c>
      <c r="T26">
        <v>0</v>
      </c>
      <c r="U26">
        <v>6.3211125158027806E-2</v>
      </c>
      <c r="V26">
        <v>0.18963337547408343</v>
      </c>
      <c r="W26">
        <v>0.12642225031605686</v>
      </c>
      <c r="X26">
        <v>0</v>
      </c>
      <c r="Y26">
        <v>6.3211125158028431E-2</v>
      </c>
      <c r="Z26">
        <v>2815</v>
      </c>
      <c r="AA26">
        <v>91.464814814814815</v>
      </c>
      <c r="AB26">
        <v>0.93148148148148147</v>
      </c>
      <c r="AC26">
        <v>3.9648148148148148</v>
      </c>
      <c r="AD26">
        <v>3.7055555555555553</v>
      </c>
      <c r="AE26">
        <v>2.382084768929285</v>
      </c>
      <c r="AF26">
        <v>0.33130038504401926</v>
      </c>
      <c r="AG26">
        <v>2.3125010658804497</v>
      </c>
    </row>
    <row r="27" spans="2:33" x14ac:dyDescent="0.3">
      <c r="B27">
        <v>2826</v>
      </c>
      <c r="C27">
        <v>99.558742415885277</v>
      </c>
      <c r="D27">
        <v>5.5157198014340873E-2</v>
      </c>
      <c r="E27">
        <v>0.27578599007170435</v>
      </c>
      <c r="F27">
        <v>0.11031439602868175</v>
      </c>
      <c r="G27">
        <v>5.5157198014338382E-2</v>
      </c>
      <c r="H27">
        <v>0</v>
      </c>
      <c r="I27">
        <v>5.5157198014338382E-2</v>
      </c>
      <c r="J27">
        <v>2826</v>
      </c>
      <c r="K27">
        <v>99.889685603971316</v>
      </c>
      <c r="L27">
        <v>0</v>
      </c>
      <c r="M27">
        <v>0.11031439602868175</v>
      </c>
      <c r="N27">
        <v>0</v>
      </c>
      <c r="O27">
        <v>0</v>
      </c>
      <c r="P27">
        <v>0</v>
      </c>
      <c r="Q27">
        <v>0</v>
      </c>
      <c r="R27">
        <v>2826</v>
      </c>
      <c r="S27">
        <v>99.889685603971316</v>
      </c>
      <c r="T27">
        <v>0</v>
      </c>
      <c r="U27">
        <v>5.5157198014340873E-2</v>
      </c>
      <c r="V27">
        <v>5.5157198014340873E-2</v>
      </c>
      <c r="W27">
        <v>0</v>
      </c>
      <c r="X27">
        <v>0</v>
      </c>
      <c r="Y27">
        <v>5.5157198014343933E-2</v>
      </c>
      <c r="Z27">
        <v>2826</v>
      </c>
      <c r="AA27">
        <v>95.8</v>
      </c>
      <c r="AB27">
        <v>1.4</v>
      </c>
      <c r="AC27">
        <v>2.8</v>
      </c>
      <c r="AD27">
        <v>0</v>
      </c>
    </row>
    <row r="28" spans="2:33" x14ac:dyDescent="0.3">
      <c r="B28">
        <v>2837</v>
      </c>
      <c r="C28">
        <v>98.521505376344081</v>
      </c>
      <c r="D28">
        <v>0.20161290322580644</v>
      </c>
      <c r="E28">
        <v>1.0080645161290323</v>
      </c>
      <c r="F28">
        <v>0.26881720430107525</v>
      </c>
      <c r="G28">
        <v>0</v>
      </c>
      <c r="H28">
        <v>0.13440860215053752</v>
      </c>
      <c r="I28">
        <v>0.13440860215053752</v>
      </c>
      <c r="J28">
        <v>2837</v>
      </c>
      <c r="K28">
        <v>99.52956989247312</v>
      </c>
      <c r="L28">
        <v>0.13440860215053763</v>
      </c>
      <c r="M28">
        <v>0.33602150537634407</v>
      </c>
      <c r="N28">
        <v>0</v>
      </c>
      <c r="O28">
        <v>0</v>
      </c>
      <c r="P28">
        <v>0</v>
      </c>
      <c r="Q28">
        <v>0</v>
      </c>
      <c r="R28">
        <v>2837</v>
      </c>
      <c r="S28">
        <v>99.52956989247312</v>
      </c>
      <c r="T28">
        <v>6.7204301075268813E-2</v>
      </c>
      <c r="U28">
        <v>0.13440860215053763</v>
      </c>
      <c r="V28">
        <v>0.26881720430107525</v>
      </c>
      <c r="W28">
        <v>0.20161290322580627</v>
      </c>
      <c r="X28">
        <v>6.7204301075268758E-2</v>
      </c>
      <c r="Y28">
        <v>0</v>
      </c>
      <c r="Z28">
        <v>2837</v>
      </c>
      <c r="AA28">
        <v>95.8</v>
      </c>
      <c r="AB28">
        <v>1.4</v>
      </c>
      <c r="AC28">
        <v>2.8</v>
      </c>
      <c r="AD28">
        <v>0</v>
      </c>
    </row>
    <row r="29" spans="2:33" x14ac:dyDescent="0.3">
      <c r="B29">
        <v>4142</v>
      </c>
      <c r="C29">
        <v>90.129081245254369</v>
      </c>
      <c r="D29">
        <v>6.3022019741837507</v>
      </c>
      <c r="E29">
        <v>2.5816249050873195</v>
      </c>
      <c r="F29">
        <v>0.98709187547456345</v>
      </c>
      <c r="G29">
        <v>0</v>
      </c>
      <c r="H29">
        <v>0.91116173120729183</v>
      </c>
      <c r="I29">
        <v>7.5930144267274319E-2</v>
      </c>
      <c r="J29">
        <v>4142</v>
      </c>
      <c r="K29">
        <v>87.395596051632495</v>
      </c>
      <c r="L29">
        <v>6.7577828397873958</v>
      </c>
      <c r="M29">
        <v>5.0873196659073656</v>
      </c>
      <c r="N29">
        <v>0.75930144267274113</v>
      </c>
      <c r="O29">
        <v>0</v>
      </c>
      <c r="P29">
        <v>0.75930144267274402</v>
      </c>
      <c r="Q29">
        <v>0</v>
      </c>
      <c r="R29">
        <v>4142</v>
      </c>
      <c r="S29">
        <v>87.851176917236145</v>
      </c>
      <c r="T29">
        <v>4.7076689445709947</v>
      </c>
      <c r="U29">
        <v>1.9741837509491269</v>
      </c>
      <c r="V29">
        <v>5.4669703872437356</v>
      </c>
      <c r="W29">
        <v>1.5945330296127547</v>
      </c>
      <c r="X29">
        <v>2.2019741837509472</v>
      </c>
      <c r="Y29">
        <v>1.6704631738800289</v>
      </c>
      <c r="Z29">
        <v>4142</v>
      </c>
      <c r="AA29">
        <v>73.161111111111111</v>
      </c>
      <c r="AB29">
        <v>0</v>
      </c>
      <c r="AC29">
        <v>23.598148148148152</v>
      </c>
      <c r="AD29">
        <v>3.2407407407407405</v>
      </c>
      <c r="AE29">
        <v>5.0713489573202883</v>
      </c>
      <c r="AF29">
        <v>0</v>
      </c>
      <c r="AG29">
        <v>8.4938325886431034</v>
      </c>
    </row>
    <row r="30" spans="2:33" x14ac:dyDescent="0.3">
      <c r="B30">
        <v>4145</v>
      </c>
      <c r="C30">
        <v>98.962962962962962</v>
      </c>
      <c r="D30">
        <v>0.81481481481481477</v>
      </c>
      <c r="E30">
        <v>7.407407407407407E-2</v>
      </c>
      <c r="F30">
        <v>0.14814814814814814</v>
      </c>
      <c r="G30">
        <v>7.4074074074076401E-2</v>
      </c>
      <c r="H30">
        <v>7.4074074074076401E-2</v>
      </c>
      <c r="I30">
        <v>0</v>
      </c>
      <c r="J30">
        <v>4145</v>
      </c>
      <c r="K30">
        <v>98.518518518518519</v>
      </c>
      <c r="L30">
        <v>1.1851851851851851</v>
      </c>
      <c r="M30">
        <v>0.29629629629629628</v>
      </c>
      <c r="N30">
        <v>0</v>
      </c>
      <c r="O30">
        <v>0</v>
      </c>
      <c r="P30">
        <v>0</v>
      </c>
      <c r="Q30">
        <v>0</v>
      </c>
      <c r="R30">
        <v>4145</v>
      </c>
      <c r="S30">
        <v>98.666666666666671</v>
      </c>
      <c r="T30">
        <v>0.44444444444444442</v>
      </c>
      <c r="U30">
        <v>0</v>
      </c>
      <c r="V30">
        <v>0.88888888888888884</v>
      </c>
      <c r="W30">
        <v>0.2962962962962945</v>
      </c>
      <c r="X30">
        <v>0.44444444444444176</v>
      </c>
      <c r="Y30">
        <v>0.14814814814814725</v>
      </c>
      <c r="Z30">
        <v>4145</v>
      </c>
      <c r="AA30">
        <v>79.392592592592592</v>
      </c>
      <c r="AB30">
        <v>10.875925925925927</v>
      </c>
      <c r="AC30">
        <v>5.3</v>
      </c>
      <c r="AD30">
        <v>4.3981481481481479</v>
      </c>
      <c r="AE30">
        <v>1.797353640700512</v>
      </c>
      <c r="AF30">
        <v>2.1558816731796036</v>
      </c>
      <c r="AG30">
        <v>3.7585458180879838</v>
      </c>
    </row>
    <row r="31" spans="2:33" x14ac:dyDescent="0.3">
      <c r="B31">
        <v>4148</v>
      </c>
      <c r="C31">
        <v>37.310606060606062</v>
      </c>
      <c r="D31">
        <v>21.212121212121211</v>
      </c>
      <c r="E31">
        <v>36.805555555555557</v>
      </c>
      <c r="F31">
        <v>4.6717171717171722</v>
      </c>
      <c r="G31">
        <v>0.50505050505050497</v>
      </c>
      <c r="H31">
        <v>2.3989898989898983</v>
      </c>
      <c r="I31">
        <v>1.7676767676767675</v>
      </c>
      <c r="J31">
        <v>4148</v>
      </c>
      <c r="K31">
        <v>24.55808080808081</v>
      </c>
      <c r="L31">
        <v>7.3232323232323235</v>
      </c>
      <c r="M31">
        <v>62.878787878787875</v>
      </c>
      <c r="N31">
        <v>5.2398989898989896</v>
      </c>
      <c r="O31">
        <v>0</v>
      </c>
      <c r="P31">
        <v>5.2398989898989949</v>
      </c>
      <c r="Q31">
        <v>0</v>
      </c>
      <c r="R31">
        <v>4148</v>
      </c>
      <c r="S31">
        <v>28.472222222222221</v>
      </c>
      <c r="T31">
        <v>11.111111111111111</v>
      </c>
      <c r="U31">
        <v>40.025252525252526</v>
      </c>
      <c r="V31">
        <v>20.391414141414142</v>
      </c>
      <c r="W31">
        <v>2.3989898989898992</v>
      </c>
      <c r="X31">
        <v>6.9444444444444446</v>
      </c>
      <c r="Y31">
        <v>11.047979797979799</v>
      </c>
      <c r="Z31">
        <v>4148</v>
      </c>
      <c r="AA31">
        <v>25.927777777777777</v>
      </c>
      <c r="AB31">
        <v>0.23148148148148148</v>
      </c>
      <c r="AC31">
        <v>73.840740740740742</v>
      </c>
      <c r="AD31">
        <v>0</v>
      </c>
      <c r="AE31">
        <v>2.1608611680657144</v>
      </c>
      <c r="AF31">
        <v>0.32736425054932755</v>
      </c>
      <c r="AG31">
        <v>2.3046621800299354</v>
      </c>
    </row>
    <row r="32" spans="2:33" x14ac:dyDescent="0.3">
      <c r="B32">
        <v>4262</v>
      </c>
      <c r="C32">
        <v>96.707818930041157</v>
      </c>
      <c r="D32">
        <v>0</v>
      </c>
      <c r="E32">
        <v>3.2921810699588478</v>
      </c>
      <c r="F32">
        <v>0</v>
      </c>
      <c r="G32">
        <v>0</v>
      </c>
      <c r="H32">
        <v>0</v>
      </c>
      <c r="I32">
        <v>0</v>
      </c>
      <c r="J32">
        <v>4262</v>
      </c>
      <c r="K32">
        <v>96.707818930041157</v>
      </c>
      <c r="L32">
        <v>0</v>
      </c>
      <c r="M32">
        <v>0</v>
      </c>
      <c r="N32">
        <v>3.2921810699588478</v>
      </c>
      <c r="O32">
        <v>0</v>
      </c>
      <c r="P32">
        <v>0</v>
      </c>
      <c r="Q32">
        <v>3.2921810699588439</v>
      </c>
      <c r="R32">
        <v>4262</v>
      </c>
      <c r="S32">
        <v>100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4262</v>
      </c>
      <c r="AA32">
        <v>96.505555555555546</v>
      </c>
      <c r="AB32">
        <v>0.70000000000000007</v>
      </c>
      <c r="AC32">
        <v>2.1</v>
      </c>
      <c r="AD32">
        <v>0.69444444444444453</v>
      </c>
      <c r="AE32">
        <v>1.5173278981872316</v>
      </c>
      <c r="AF32">
        <v>0.98994949366116658</v>
      </c>
      <c r="AG32">
        <v>1.5121728296285006</v>
      </c>
    </row>
    <row r="33" spans="2:33" x14ac:dyDescent="0.3">
      <c r="B33">
        <v>4264</v>
      </c>
      <c r="C33">
        <v>88.994565217391298</v>
      </c>
      <c r="D33">
        <v>5.6385869565217392</v>
      </c>
      <c r="E33">
        <v>2.2418478260869565</v>
      </c>
      <c r="F33">
        <v>3.125</v>
      </c>
      <c r="G33">
        <v>0.61141304347826086</v>
      </c>
      <c r="H33">
        <v>1.4266304347826086</v>
      </c>
      <c r="I33">
        <v>1.0869565217391304</v>
      </c>
      <c r="J33">
        <v>4264</v>
      </c>
      <c r="K33">
        <v>89.673913043478265</v>
      </c>
      <c r="L33">
        <v>6.8614130434782608</v>
      </c>
      <c r="M33">
        <v>3.464673913043478</v>
      </c>
      <c r="N33">
        <v>0</v>
      </c>
      <c r="O33">
        <v>0</v>
      </c>
      <c r="P33">
        <v>0</v>
      </c>
      <c r="Q33">
        <v>0</v>
      </c>
      <c r="R33">
        <v>4264</v>
      </c>
      <c r="S33">
        <v>89.673913043478265</v>
      </c>
      <c r="T33">
        <v>3.3967391304347827</v>
      </c>
      <c r="U33">
        <v>1.1548913043478262</v>
      </c>
      <c r="V33">
        <v>5.7744565217391308</v>
      </c>
      <c r="W33">
        <v>2.9891304347826115</v>
      </c>
      <c r="X33">
        <v>2.0380434782608714</v>
      </c>
      <c r="Y33">
        <v>0.74728260869565288</v>
      </c>
      <c r="Z33">
        <v>4264</v>
      </c>
      <c r="AA33">
        <v>92.12777777777778</v>
      </c>
      <c r="AB33">
        <v>2.3314814814814815</v>
      </c>
      <c r="AC33">
        <v>2.3333333333333335</v>
      </c>
      <c r="AD33">
        <v>3.2407407407407405</v>
      </c>
      <c r="AE33">
        <v>2.2723920066966352</v>
      </c>
      <c r="AF33">
        <v>1.1923136319702832</v>
      </c>
      <c r="AG33">
        <v>2.0072092289766132</v>
      </c>
    </row>
    <row r="34" spans="2:33" x14ac:dyDescent="0.3">
      <c r="B34">
        <v>4267</v>
      </c>
      <c r="C34">
        <v>91.209563994374122</v>
      </c>
      <c r="D34">
        <v>5.6258790436005626</v>
      </c>
      <c r="E34">
        <v>2.109704641350211</v>
      </c>
      <c r="F34">
        <v>1.0548523206751055</v>
      </c>
      <c r="G34">
        <v>0.21097046413502074</v>
      </c>
      <c r="H34">
        <v>0.42194092827004148</v>
      </c>
      <c r="I34">
        <v>0.42194092827004148</v>
      </c>
      <c r="J34">
        <v>4267</v>
      </c>
      <c r="K34">
        <v>90.787623066104075</v>
      </c>
      <c r="L34">
        <v>5.4852320675105481</v>
      </c>
      <c r="M34">
        <v>3.7271448663853728</v>
      </c>
      <c r="N34">
        <v>0</v>
      </c>
      <c r="O34">
        <v>0</v>
      </c>
      <c r="P34">
        <v>0</v>
      </c>
      <c r="Q34">
        <v>0</v>
      </c>
      <c r="R34">
        <v>4267</v>
      </c>
      <c r="S34">
        <v>91.139240506329116</v>
      </c>
      <c r="T34">
        <v>4.2897327707454291</v>
      </c>
      <c r="U34">
        <v>2.1800281293952182</v>
      </c>
      <c r="V34">
        <v>2.3909985935302389</v>
      </c>
      <c r="W34">
        <v>1.0548523206751041</v>
      </c>
      <c r="X34">
        <v>0.91420534458509006</v>
      </c>
      <c r="Y34">
        <v>0.42194092827004165</v>
      </c>
      <c r="Z34">
        <v>4267</v>
      </c>
      <c r="AA34">
        <v>91.003703703703692</v>
      </c>
      <c r="AB34">
        <v>0</v>
      </c>
      <c r="AC34">
        <v>5.5574074074074078</v>
      </c>
      <c r="AD34">
        <v>3.4722222222222219</v>
      </c>
      <c r="AE34">
        <v>3.4713682900569043</v>
      </c>
      <c r="AF34">
        <v>0</v>
      </c>
      <c r="AG34">
        <v>1.4946566924407361</v>
      </c>
    </row>
    <row r="35" spans="2:33" x14ac:dyDescent="0.3">
      <c r="B35">
        <v>4324</v>
      </c>
      <c r="C35">
        <v>0</v>
      </c>
      <c r="D35">
        <v>1.1428571428571428</v>
      </c>
      <c r="E35">
        <v>98.342857142857142</v>
      </c>
      <c r="F35">
        <v>0.51428571428571423</v>
      </c>
      <c r="G35">
        <v>0</v>
      </c>
      <c r="H35">
        <v>5.7142857142856836E-2</v>
      </c>
      <c r="I35">
        <v>0.45714285714285469</v>
      </c>
      <c r="J35">
        <v>4324</v>
      </c>
      <c r="K35">
        <v>0</v>
      </c>
      <c r="L35">
        <v>2.5714285714285716</v>
      </c>
      <c r="M35">
        <v>94.571428571428569</v>
      </c>
      <c r="N35">
        <v>2.8571428571428572</v>
      </c>
      <c r="O35">
        <v>0</v>
      </c>
      <c r="P35">
        <v>0</v>
      </c>
      <c r="Q35">
        <v>2.8571428571428581</v>
      </c>
      <c r="R35">
        <v>4324</v>
      </c>
      <c r="S35">
        <v>0</v>
      </c>
      <c r="T35">
        <v>1.3714285714285714</v>
      </c>
      <c r="U35">
        <v>92.742857142857147</v>
      </c>
      <c r="V35">
        <v>5.8857142857142861</v>
      </c>
      <c r="W35">
        <v>5.7142857142857113E-2</v>
      </c>
      <c r="X35">
        <v>1.1999999999999993</v>
      </c>
      <c r="Y35">
        <v>4.6285714285714263</v>
      </c>
      <c r="Z35">
        <v>4324</v>
      </c>
      <c r="AA35">
        <v>0</v>
      </c>
      <c r="AB35">
        <v>0</v>
      </c>
      <c r="AC35">
        <v>100</v>
      </c>
      <c r="AD35">
        <v>0</v>
      </c>
      <c r="AE35">
        <v>0</v>
      </c>
      <c r="AF35">
        <v>0</v>
      </c>
      <c r="AG35">
        <v>0</v>
      </c>
    </row>
    <row r="36" spans="2:33" x14ac:dyDescent="0.3">
      <c r="B36">
        <v>4325</v>
      </c>
      <c r="C36">
        <v>14.944444444444445</v>
      </c>
      <c r="D36">
        <v>78.5</v>
      </c>
      <c r="E36">
        <v>4</v>
      </c>
      <c r="F36">
        <v>2.5555555555555554</v>
      </c>
      <c r="G36">
        <v>0.16666666666666666</v>
      </c>
      <c r="H36">
        <v>1.2222222222222221</v>
      </c>
      <c r="I36">
        <v>1.1666666666666665</v>
      </c>
      <c r="J36">
        <v>4325</v>
      </c>
      <c r="K36">
        <v>17.333333333333332</v>
      </c>
      <c r="L36">
        <v>77.333333333333329</v>
      </c>
      <c r="M36">
        <v>5.333333333333333</v>
      </c>
      <c r="N36">
        <v>0</v>
      </c>
      <c r="O36">
        <v>0</v>
      </c>
      <c r="P36">
        <v>0</v>
      </c>
      <c r="Q36">
        <v>0</v>
      </c>
      <c r="R36">
        <v>4325</v>
      </c>
      <c r="S36">
        <v>18.944444444444443</v>
      </c>
      <c r="T36">
        <v>71.222222222222229</v>
      </c>
      <c r="U36">
        <v>2.6666666666666665</v>
      </c>
      <c r="V36">
        <v>7.166666666666667</v>
      </c>
      <c r="W36">
        <v>2.2222222222222219</v>
      </c>
      <c r="X36">
        <v>3.4999999999999996</v>
      </c>
      <c r="Y36">
        <v>1.4444444444444442</v>
      </c>
      <c r="Z36">
        <v>4325</v>
      </c>
      <c r="AA36">
        <v>25</v>
      </c>
      <c r="AB36">
        <v>56.9</v>
      </c>
      <c r="AC36">
        <v>18.100000000000001</v>
      </c>
      <c r="AD36">
        <v>0</v>
      </c>
    </row>
    <row r="37" spans="2:33" x14ac:dyDescent="0.3">
      <c r="B37">
        <v>4365</v>
      </c>
      <c r="C37">
        <v>0.63636363636363635</v>
      </c>
      <c r="D37">
        <v>1.3636363636363635</v>
      </c>
      <c r="E37">
        <v>97.63636363636364</v>
      </c>
      <c r="F37">
        <v>0.36363636363636365</v>
      </c>
      <c r="G37">
        <v>0</v>
      </c>
      <c r="H37">
        <v>0</v>
      </c>
      <c r="I37">
        <v>0.36363636363636598</v>
      </c>
      <c r="J37">
        <v>4365</v>
      </c>
      <c r="K37">
        <v>0.63636363636363635</v>
      </c>
      <c r="L37">
        <v>2.4545454545454546</v>
      </c>
      <c r="M37">
        <v>96.818181818181813</v>
      </c>
      <c r="N37">
        <v>9.0909090909090912E-2</v>
      </c>
      <c r="O37">
        <v>0</v>
      </c>
      <c r="P37">
        <v>9.0909090909085943E-2</v>
      </c>
      <c r="Q37">
        <v>0</v>
      </c>
      <c r="R37">
        <v>4365</v>
      </c>
      <c r="S37">
        <v>1.1818181818181819</v>
      </c>
      <c r="T37">
        <v>1.5454545454545454</v>
      </c>
      <c r="U37">
        <v>94.090909090909093</v>
      </c>
      <c r="V37">
        <v>3.1818181818181817</v>
      </c>
      <c r="W37">
        <v>9.0909090909091023E-2</v>
      </c>
      <c r="X37">
        <v>1.0000000000000013</v>
      </c>
      <c r="Y37">
        <v>2.0909090909090935</v>
      </c>
      <c r="Z37">
        <v>4365</v>
      </c>
      <c r="AA37">
        <v>1.3944444444444446</v>
      </c>
      <c r="AB37">
        <v>0.46481481481481479</v>
      </c>
      <c r="AC37">
        <v>96.51111111111112</v>
      </c>
      <c r="AD37">
        <v>1.6296296296296298</v>
      </c>
      <c r="AE37">
        <v>0.56475713123780114</v>
      </c>
      <c r="AF37">
        <v>0.32868153289862073</v>
      </c>
      <c r="AG37">
        <v>2.0570265007265576</v>
      </c>
    </row>
    <row r="38" spans="2:33" x14ac:dyDescent="0.3">
      <c r="B38">
        <v>4366</v>
      </c>
      <c r="C38">
        <v>5.4718477398889771</v>
      </c>
      <c r="D38">
        <v>72.878667724028546</v>
      </c>
      <c r="E38">
        <v>18.3187946074544</v>
      </c>
      <c r="F38">
        <v>3.3306899286280731</v>
      </c>
      <c r="G38">
        <v>0.31720856463124497</v>
      </c>
      <c r="H38">
        <v>1.0309278350515463</v>
      </c>
      <c r="I38">
        <v>1.9825535289452811</v>
      </c>
      <c r="J38">
        <v>4366</v>
      </c>
      <c r="K38">
        <v>5.0753370340999204</v>
      </c>
      <c r="L38">
        <v>78.429817605075343</v>
      </c>
      <c r="M38">
        <v>16.41554321966693</v>
      </c>
      <c r="N38">
        <v>7.9302141157811257E-2</v>
      </c>
      <c r="O38">
        <v>0</v>
      </c>
      <c r="P38">
        <v>0</v>
      </c>
      <c r="Q38">
        <v>7.9302141157810979E-2</v>
      </c>
      <c r="R38">
        <v>4366</v>
      </c>
      <c r="S38">
        <v>5.3925455987311661</v>
      </c>
      <c r="T38">
        <v>69.54797779540047</v>
      </c>
      <c r="U38">
        <v>13.877874702616971</v>
      </c>
      <c r="V38">
        <v>11.181601903251387</v>
      </c>
      <c r="W38">
        <v>1.6653449643140372</v>
      </c>
      <c r="X38">
        <v>7.0578905630452047</v>
      </c>
      <c r="Y38">
        <v>2.4583663758921506</v>
      </c>
      <c r="Z38">
        <v>4366</v>
      </c>
      <c r="AA38">
        <v>6.7092592592592597</v>
      </c>
      <c r="AB38">
        <v>75.93148148148147</v>
      </c>
      <c r="AC38">
        <v>14.348148148148146</v>
      </c>
      <c r="AD38">
        <v>3.0111111111111111</v>
      </c>
      <c r="AE38">
        <v>1.9755414600449792</v>
      </c>
      <c r="AF38">
        <v>2.5774198878847123</v>
      </c>
      <c r="AG38">
        <v>5.349991987481669</v>
      </c>
    </row>
    <row r="39" spans="2:33" x14ac:dyDescent="0.3">
      <c r="B39">
        <v>4369</v>
      </c>
      <c r="C39">
        <v>0</v>
      </c>
      <c r="D39">
        <v>1.2173913043478262</v>
      </c>
      <c r="E39">
        <v>98</v>
      </c>
      <c r="F39">
        <v>0.78260869565217395</v>
      </c>
      <c r="G39">
        <v>0</v>
      </c>
      <c r="H39">
        <v>0</v>
      </c>
      <c r="I39">
        <v>0.78260869565217606</v>
      </c>
      <c r="J39">
        <v>4369</v>
      </c>
      <c r="K39">
        <v>0.34782608695652173</v>
      </c>
      <c r="L39">
        <v>3.2173913043478262</v>
      </c>
      <c r="M39">
        <v>96.260869565217391</v>
      </c>
      <c r="N39">
        <v>0.17391304347826086</v>
      </c>
      <c r="O39">
        <v>0</v>
      </c>
      <c r="P39">
        <v>0.17391304347825765</v>
      </c>
      <c r="Q39">
        <v>0</v>
      </c>
      <c r="R39">
        <v>4369</v>
      </c>
      <c r="S39">
        <v>0.52173913043478259</v>
      </c>
      <c r="T39">
        <v>1.0434782608695652</v>
      </c>
      <c r="U39">
        <v>93.565217391304344</v>
      </c>
      <c r="V39">
        <v>4.8695652173913047</v>
      </c>
      <c r="W39">
        <v>0.60869565217391286</v>
      </c>
      <c r="X39">
        <v>0.95652173913043437</v>
      </c>
      <c r="Y39">
        <v>3.3043478260869557</v>
      </c>
      <c r="Z39">
        <v>4369</v>
      </c>
      <c r="AA39">
        <v>0</v>
      </c>
      <c r="AB39">
        <v>0</v>
      </c>
      <c r="AC39">
        <v>100</v>
      </c>
      <c r="AD39">
        <v>0</v>
      </c>
      <c r="AE39">
        <v>0</v>
      </c>
      <c r="AF39">
        <v>0</v>
      </c>
      <c r="AG39">
        <v>0</v>
      </c>
    </row>
    <row r="40" spans="2:33" x14ac:dyDescent="0.3">
      <c r="B40">
        <v>4387</v>
      </c>
      <c r="C40">
        <v>0.32467532467532467</v>
      </c>
      <c r="D40">
        <v>1.4610389610389611</v>
      </c>
      <c r="E40">
        <v>97.240259740259745</v>
      </c>
      <c r="F40">
        <v>0.97402597402597402</v>
      </c>
      <c r="G40">
        <v>0</v>
      </c>
      <c r="H40">
        <v>8.116883116883096E-2</v>
      </c>
      <c r="I40">
        <v>0.89285714285714057</v>
      </c>
      <c r="J40">
        <v>4387</v>
      </c>
      <c r="K40">
        <v>0.81168831168831168</v>
      </c>
      <c r="L40">
        <v>1.948051948051948</v>
      </c>
      <c r="M40">
        <v>97.159090909090907</v>
      </c>
      <c r="N40">
        <v>8.1168831168831168E-2</v>
      </c>
      <c r="O40">
        <v>0</v>
      </c>
      <c r="P40">
        <v>8.116883116883189E-2</v>
      </c>
      <c r="Q40">
        <v>0</v>
      </c>
      <c r="R40">
        <v>4387</v>
      </c>
      <c r="S40">
        <v>0.64935064935064934</v>
      </c>
      <c r="T40">
        <v>1.2987012987012987</v>
      </c>
      <c r="U40">
        <v>93.831168831168824</v>
      </c>
      <c r="V40">
        <v>4.220779220779221</v>
      </c>
      <c r="W40">
        <v>0.32467532467532501</v>
      </c>
      <c r="X40">
        <v>1.0551948051948061</v>
      </c>
      <c r="Y40">
        <v>2.8409090909090939</v>
      </c>
      <c r="Z40">
        <v>4387</v>
      </c>
      <c r="AA40">
        <v>2.3907407407407408</v>
      </c>
      <c r="AB40">
        <v>0</v>
      </c>
      <c r="AC40">
        <v>97.609259259259261</v>
      </c>
      <c r="AD40">
        <v>0</v>
      </c>
      <c r="AE40">
        <v>1.2109780196437736</v>
      </c>
      <c r="AF40">
        <v>0</v>
      </c>
      <c r="AG40">
        <v>1.2109780196437745</v>
      </c>
    </row>
    <row r="41" spans="2:33" x14ac:dyDescent="0.3">
      <c r="B41">
        <v>4388</v>
      </c>
      <c r="C41">
        <v>63.056835637480802</v>
      </c>
      <c r="D41">
        <v>23.732718894009217</v>
      </c>
      <c r="E41">
        <v>9.9846390168970807</v>
      </c>
      <c r="F41">
        <v>3.225806451612903</v>
      </c>
      <c r="G41">
        <v>0.46082949308755716</v>
      </c>
      <c r="H41">
        <v>1.6897081413210433</v>
      </c>
      <c r="I41">
        <v>1.0752688172043001</v>
      </c>
      <c r="J41">
        <v>4388</v>
      </c>
      <c r="K41">
        <v>71.044546850998458</v>
      </c>
      <c r="L41">
        <v>20.506912442396313</v>
      </c>
      <c r="M41">
        <v>8.4485407066052236</v>
      </c>
      <c r="N41">
        <v>0</v>
      </c>
      <c r="O41">
        <v>0</v>
      </c>
      <c r="P41">
        <v>0</v>
      </c>
      <c r="Q41">
        <v>0</v>
      </c>
      <c r="R41">
        <v>4388</v>
      </c>
      <c r="S41">
        <v>69.354838709677423</v>
      </c>
      <c r="T41">
        <v>13.978494623655914</v>
      </c>
      <c r="U41">
        <v>3.5330261136712751</v>
      </c>
      <c r="V41">
        <v>13.133640552995391</v>
      </c>
      <c r="W41">
        <v>6.2211981566820294</v>
      </c>
      <c r="X41">
        <v>4.2242703533026127</v>
      </c>
      <c r="Y41">
        <v>2.6881720430107534</v>
      </c>
      <c r="Z41">
        <v>4388</v>
      </c>
      <c r="AA41">
        <v>50.25</v>
      </c>
      <c r="AB41">
        <v>41.896296296296292</v>
      </c>
      <c r="AC41">
        <v>5.5333333333333341</v>
      </c>
      <c r="AD41">
        <v>2.32037037037037</v>
      </c>
      <c r="AE41">
        <v>5.4297022631694061</v>
      </c>
      <c r="AF41">
        <v>2.5394716623209534</v>
      </c>
      <c r="AG41">
        <v>4.0762182909598383</v>
      </c>
    </row>
    <row r="42" spans="2:33" x14ac:dyDescent="0.3">
      <c r="B42">
        <v>4390</v>
      </c>
      <c r="C42">
        <v>29.870129870129869</v>
      </c>
      <c r="D42">
        <v>4.5454545454545459</v>
      </c>
      <c r="E42">
        <v>61.93181818181818</v>
      </c>
      <c r="F42">
        <v>3.6525974025974026</v>
      </c>
      <c r="G42">
        <v>0.64935064935064923</v>
      </c>
      <c r="H42">
        <v>1.5422077922077919</v>
      </c>
      <c r="I42">
        <v>1.4610389610389609</v>
      </c>
      <c r="J42">
        <v>4390</v>
      </c>
      <c r="K42">
        <v>27.84090909090909</v>
      </c>
      <c r="L42">
        <v>2.4350649350649349</v>
      </c>
      <c r="M42">
        <v>63.961038961038959</v>
      </c>
      <c r="N42">
        <v>5.7629870129870131</v>
      </c>
      <c r="O42">
        <v>0</v>
      </c>
      <c r="P42">
        <v>2.1915584415584397</v>
      </c>
      <c r="Q42">
        <v>3.5714285714285685</v>
      </c>
      <c r="R42">
        <v>4390</v>
      </c>
      <c r="S42">
        <v>32.386363636363633</v>
      </c>
      <c r="T42">
        <v>2.029220779220779</v>
      </c>
      <c r="U42">
        <v>54.301948051948052</v>
      </c>
      <c r="V42">
        <v>11.282467532467532</v>
      </c>
      <c r="W42">
        <v>1.2175324675324677</v>
      </c>
      <c r="X42">
        <v>2.6785714285714284</v>
      </c>
      <c r="Y42">
        <v>7.3863636363636367</v>
      </c>
      <c r="Z42">
        <v>4390</v>
      </c>
      <c r="AA42">
        <v>28.011111111111109</v>
      </c>
      <c r="AB42">
        <v>0</v>
      </c>
      <c r="AC42">
        <v>70.137037037037032</v>
      </c>
      <c r="AD42">
        <v>1.8518518518518519</v>
      </c>
      <c r="AE42">
        <v>3.8597959390825358</v>
      </c>
      <c r="AF42">
        <v>0</v>
      </c>
      <c r="AG42">
        <v>6.4396171788508418</v>
      </c>
    </row>
    <row r="43" spans="2:33" x14ac:dyDescent="0.3">
      <c r="B43">
        <v>4529</v>
      </c>
      <c r="C43">
        <v>7.1684587813620068E-2</v>
      </c>
      <c r="D43">
        <v>95.842293906810042</v>
      </c>
      <c r="E43">
        <v>3.2974910394265233</v>
      </c>
      <c r="F43">
        <v>0.78853046594982079</v>
      </c>
      <c r="G43">
        <v>0</v>
      </c>
      <c r="H43">
        <v>0</v>
      </c>
      <c r="I43">
        <v>0.78853046594982157</v>
      </c>
      <c r="J43">
        <v>4529</v>
      </c>
      <c r="K43">
        <v>0.21505376344086022</v>
      </c>
      <c r="L43">
        <v>96.774193548387103</v>
      </c>
      <c r="M43">
        <v>3.010752688172043</v>
      </c>
      <c r="N43">
        <v>0</v>
      </c>
      <c r="O43">
        <v>0</v>
      </c>
      <c r="P43">
        <v>0</v>
      </c>
      <c r="Q43">
        <v>0</v>
      </c>
      <c r="R43">
        <v>4529</v>
      </c>
      <c r="S43">
        <v>0.21505376344086022</v>
      </c>
      <c r="T43">
        <v>94.336917562724011</v>
      </c>
      <c r="U43">
        <v>2.0071684587813619</v>
      </c>
      <c r="V43">
        <v>3.4408602150537635</v>
      </c>
      <c r="W43">
        <v>7.1684587813620096E-2</v>
      </c>
      <c r="X43">
        <v>2.7956989247311839</v>
      </c>
      <c r="Y43">
        <v>0.57347670250896077</v>
      </c>
      <c r="Z43">
        <v>4529</v>
      </c>
      <c r="AA43">
        <v>0</v>
      </c>
      <c r="AB43">
        <v>86.8</v>
      </c>
      <c r="AC43">
        <v>13.2</v>
      </c>
      <c r="AD43">
        <v>0</v>
      </c>
    </row>
    <row r="44" spans="2:33" x14ac:dyDescent="0.3">
      <c r="B44">
        <v>4587</v>
      </c>
      <c r="C44">
        <v>6.8027210884353748E-2</v>
      </c>
      <c r="D44">
        <v>0.74829931972789121</v>
      </c>
      <c r="E44">
        <v>98.911564625850346</v>
      </c>
      <c r="F44">
        <v>0.27210884353741499</v>
      </c>
      <c r="G44">
        <v>0</v>
      </c>
      <c r="H44">
        <v>0</v>
      </c>
      <c r="I44">
        <v>0.27210884353741083</v>
      </c>
      <c r="J44">
        <v>4587</v>
      </c>
      <c r="K44">
        <v>0.27210884353741499</v>
      </c>
      <c r="L44">
        <v>1.0204081632653061</v>
      </c>
      <c r="M44">
        <v>95.374149659863946</v>
      </c>
      <c r="N44">
        <v>3.3333333333333335</v>
      </c>
      <c r="O44">
        <v>0</v>
      </c>
      <c r="P44">
        <v>0</v>
      </c>
      <c r="Q44">
        <v>3.3333333333333326</v>
      </c>
      <c r="R44">
        <v>4587</v>
      </c>
      <c r="S44">
        <v>0.1360544217687075</v>
      </c>
      <c r="T44">
        <v>0.40816326530612246</v>
      </c>
      <c r="U44">
        <v>94.829931972789112</v>
      </c>
      <c r="V44">
        <v>4.6258503401360542</v>
      </c>
      <c r="W44">
        <v>0</v>
      </c>
      <c r="X44">
        <v>0.40816326530612212</v>
      </c>
      <c r="Y44">
        <v>4.2176870748299278</v>
      </c>
      <c r="Z44">
        <v>4587</v>
      </c>
      <c r="AA44">
        <v>0.46481481481481479</v>
      </c>
      <c r="AB44">
        <v>0.46666666666666662</v>
      </c>
      <c r="AC44">
        <v>95.364814814814807</v>
      </c>
      <c r="AD44">
        <v>3.7037037037037037</v>
      </c>
      <c r="AE44">
        <v>0.32868153289862073</v>
      </c>
      <c r="AF44">
        <v>0.65996632910744435</v>
      </c>
      <c r="AG44">
        <v>5.1421887970146214</v>
      </c>
    </row>
    <row r="45" spans="2:33" x14ac:dyDescent="0.3">
      <c r="B45">
        <v>4594</v>
      </c>
      <c r="C45">
        <v>6.6666666666666666E-2</v>
      </c>
      <c r="D45">
        <v>0</v>
      </c>
      <c r="E45">
        <v>99.86666666666666</v>
      </c>
      <c r="F45">
        <v>6.6666666666666666E-2</v>
      </c>
      <c r="G45">
        <v>0</v>
      </c>
      <c r="H45">
        <v>0</v>
      </c>
      <c r="I45">
        <v>6.6666666666670427E-2</v>
      </c>
      <c r="J45">
        <v>4594</v>
      </c>
      <c r="K45">
        <v>0</v>
      </c>
      <c r="L45">
        <v>0.13333333333333333</v>
      </c>
      <c r="M45">
        <v>99.86666666666666</v>
      </c>
      <c r="N45">
        <v>0</v>
      </c>
      <c r="O45">
        <v>0</v>
      </c>
      <c r="P45">
        <v>0</v>
      </c>
      <c r="Q45">
        <v>0</v>
      </c>
      <c r="R45">
        <v>4594</v>
      </c>
      <c r="S45">
        <v>6.6666666666666666E-2</v>
      </c>
      <c r="T45">
        <v>6.6666666666666666E-2</v>
      </c>
      <c r="U45">
        <v>99.466666666666669</v>
      </c>
      <c r="V45">
        <v>0.4</v>
      </c>
      <c r="W45">
        <v>6.6666666666666721E-2</v>
      </c>
      <c r="X45">
        <v>0</v>
      </c>
      <c r="Y45">
        <v>0.33333333333333365</v>
      </c>
      <c r="Z45">
        <v>4594</v>
      </c>
      <c r="AA45">
        <v>0</v>
      </c>
      <c r="AB45">
        <v>0</v>
      </c>
      <c r="AC45">
        <v>100</v>
      </c>
      <c r="AD45">
        <v>0</v>
      </c>
      <c r="AE45">
        <v>0</v>
      </c>
      <c r="AF45">
        <v>0</v>
      </c>
      <c r="AG45">
        <v>0</v>
      </c>
    </row>
    <row r="46" spans="2:33" x14ac:dyDescent="0.3">
      <c r="B46">
        <v>4609</v>
      </c>
      <c r="C46">
        <v>2.8735632183908044</v>
      </c>
      <c r="D46">
        <v>3.4482758620689653</v>
      </c>
      <c r="E46">
        <v>91.954022988505741</v>
      </c>
      <c r="F46">
        <v>1.7241379310344827</v>
      </c>
      <c r="G46">
        <v>0</v>
      </c>
      <c r="H46">
        <v>0.50287356321839183</v>
      </c>
      <c r="I46">
        <v>1.2212643678160944</v>
      </c>
      <c r="J46">
        <v>4609</v>
      </c>
      <c r="K46">
        <v>2.6580459770114944</v>
      </c>
      <c r="L46">
        <v>3.8074712643678161</v>
      </c>
      <c r="M46">
        <v>93.318965517241381</v>
      </c>
      <c r="N46">
        <v>0.21551724137931033</v>
      </c>
      <c r="O46">
        <v>0</v>
      </c>
      <c r="P46">
        <v>0.21551724137931494</v>
      </c>
      <c r="Q46">
        <v>0</v>
      </c>
      <c r="R46">
        <v>4609</v>
      </c>
      <c r="S46">
        <v>3.1609195402298851</v>
      </c>
      <c r="T46">
        <v>2.1551724137931036</v>
      </c>
      <c r="U46">
        <v>89.152298850574709</v>
      </c>
      <c r="V46">
        <v>5.5316091954022992</v>
      </c>
      <c r="W46">
        <v>0.79022988505747116</v>
      </c>
      <c r="X46">
        <v>1.2931034482758619</v>
      </c>
      <c r="Y46">
        <v>3.4482758620689649</v>
      </c>
      <c r="Z46">
        <v>4609</v>
      </c>
      <c r="AA46">
        <v>9.4796296296296294</v>
      </c>
      <c r="AB46">
        <v>2.3333333333333335</v>
      </c>
      <c r="AC46">
        <v>88.187037037037044</v>
      </c>
      <c r="AD46">
        <v>0</v>
      </c>
      <c r="AE46">
        <v>1.4215589695746125</v>
      </c>
      <c r="AF46">
        <v>2.3795424396766323</v>
      </c>
      <c r="AG46">
        <v>3.1651404162525454</v>
      </c>
    </row>
    <row r="47" spans="2:33" x14ac:dyDescent="0.3">
      <c r="B47">
        <v>4610</v>
      </c>
      <c r="C47">
        <v>53.012048192771083</v>
      </c>
      <c r="D47">
        <v>39.404677533664071</v>
      </c>
      <c r="E47">
        <v>5.1027639971651313</v>
      </c>
      <c r="F47">
        <v>2.4805102763997167</v>
      </c>
      <c r="G47">
        <v>7.087172218284904E-2</v>
      </c>
      <c r="H47">
        <v>2.1261516654854713</v>
      </c>
      <c r="I47">
        <v>0.28348688873139616</v>
      </c>
      <c r="J47">
        <v>4610</v>
      </c>
      <c r="K47">
        <v>57.76045357902197</v>
      </c>
      <c r="L47">
        <v>36.002834868887312</v>
      </c>
      <c r="M47">
        <v>2.6222537207654146</v>
      </c>
      <c r="N47">
        <v>3.6144578313253013</v>
      </c>
      <c r="O47">
        <v>0</v>
      </c>
      <c r="P47">
        <v>0.21261516654854715</v>
      </c>
      <c r="Q47">
        <v>3.4018426647767543</v>
      </c>
      <c r="R47">
        <v>4610</v>
      </c>
      <c r="S47">
        <v>62.437987243090006</v>
      </c>
      <c r="T47">
        <v>27.781715095676827</v>
      </c>
      <c r="U47">
        <v>0.63784549964564141</v>
      </c>
      <c r="V47">
        <v>9.142452161587526</v>
      </c>
      <c r="W47">
        <v>3.7562012756909979</v>
      </c>
      <c r="X47">
        <v>3.7562012756909979</v>
      </c>
      <c r="Y47">
        <v>1.6300496102055271</v>
      </c>
      <c r="Z47">
        <v>4610</v>
      </c>
      <c r="AA47">
        <v>29.2</v>
      </c>
      <c r="AB47">
        <v>52.1</v>
      </c>
      <c r="AC47">
        <v>18.8</v>
      </c>
      <c r="AD47">
        <v>0</v>
      </c>
    </row>
    <row r="48" spans="2:33" x14ac:dyDescent="0.3">
      <c r="B48">
        <v>4612</v>
      </c>
      <c r="C48">
        <v>0.20833333333333334</v>
      </c>
      <c r="D48">
        <v>0.625</v>
      </c>
      <c r="E48">
        <v>98.888888888888886</v>
      </c>
      <c r="F48">
        <v>0.27777777777777779</v>
      </c>
      <c r="G48">
        <v>0</v>
      </c>
      <c r="H48">
        <v>6.9444444444444198E-2</v>
      </c>
      <c r="I48">
        <v>0.20833333333333259</v>
      </c>
      <c r="J48">
        <v>4612</v>
      </c>
      <c r="K48">
        <v>0.27777777777777779</v>
      </c>
      <c r="L48">
        <v>1.5972222222222223</v>
      </c>
      <c r="M48">
        <v>98.055555555555557</v>
      </c>
      <c r="N48">
        <v>6.9444444444444448E-2</v>
      </c>
      <c r="O48">
        <v>0</v>
      </c>
      <c r="P48">
        <v>6.9444444444444198E-2</v>
      </c>
      <c r="Q48">
        <v>0</v>
      </c>
      <c r="R48">
        <v>4612</v>
      </c>
      <c r="S48">
        <v>0.27777777777777779</v>
      </c>
      <c r="T48">
        <v>1.1111111111111112</v>
      </c>
      <c r="U48">
        <v>94.305555555555557</v>
      </c>
      <c r="V48">
        <v>4.3055555555555554</v>
      </c>
      <c r="W48">
        <v>0.48611111111111061</v>
      </c>
      <c r="X48">
        <v>0.76388888888888817</v>
      </c>
      <c r="Y48">
        <v>3.0555555555555527</v>
      </c>
      <c r="Z48">
        <v>4612</v>
      </c>
      <c r="AA48">
        <v>0</v>
      </c>
      <c r="AB48">
        <v>0</v>
      </c>
      <c r="AC48">
        <v>100</v>
      </c>
      <c r="AD48">
        <v>0</v>
      </c>
      <c r="AE48">
        <v>0</v>
      </c>
      <c r="AF48">
        <v>0</v>
      </c>
      <c r="AG48">
        <v>0</v>
      </c>
    </row>
    <row r="49" spans="2:33" x14ac:dyDescent="0.3">
      <c r="B49">
        <v>4628</v>
      </c>
      <c r="C49">
        <v>7.8503301540719006</v>
      </c>
      <c r="D49">
        <v>8.4372707263389586</v>
      </c>
      <c r="E49">
        <v>80.117388114453405</v>
      </c>
      <c r="F49">
        <v>3.59501100513573</v>
      </c>
      <c r="G49">
        <v>0.44020542920029332</v>
      </c>
      <c r="H49">
        <v>0.88041085840058664</v>
      </c>
      <c r="I49">
        <v>2.2743947175348489</v>
      </c>
      <c r="J49">
        <v>4628</v>
      </c>
      <c r="K49">
        <v>5.9427732942039615</v>
      </c>
      <c r="L49">
        <v>5.1357300073367576</v>
      </c>
      <c r="M49">
        <v>85.693323550990456</v>
      </c>
      <c r="N49">
        <v>3.2281731474688189</v>
      </c>
      <c r="O49">
        <v>0</v>
      </c>
      <c r="P49">
        <v>1.1005135730007327</v>
      </c>
      <c r="Q49">
        <v>2.1276595744680828</v>
      </c>
      <c r="R49">
        <v>4628</v>
      </c>
      <c r="S49">
        <v>7.0432868672046958</v>
      </c>
      <c r="T49">
        <v>3.9618488628026411</v>
      </c>
      <c r="U49">
        <v>73.587674247982392</v>
      </c>
      <c r="V49">
        <v>15.407190022010271</v>
      </c>
      <c r="W49">
        <v>2.8613352898019082</v>
      </c>
      <c r="X49">
        <v>4.3286867204695536</v>
      </c>
      <c r="Y49">
        <v>8.2171680117388135</v>
      </c>
      <c r="Z49">
        <v>4628</v>
      </c>
      <c r="AA49">
        <v>11.796296296296296</v>
      </c>
      <c r="AB49">
        <v>0.46666666666666662</v>
      </c>
      <c r="AC49">
        <v>87.737037037037041</v>
      </c>
      <c r="AD49">
        <v>0</v>
      </c>
      <c r="AE49">
        <v>1.5070297097115863</v>
      </c>
      <c r="AF49">
        <v>0.65996632910744435</v>
      </c>
      <c r="AG49">
        <v>1.43416092482644</v>
      </c>
    </row>
    <row r="50" spans="2:33" x14ac:dyDescent="0.3">
      <c r="B50">
        <v>4632</v>
      </c>
      <c r="C50">
        <v>5.5512721665381646</v>
      </c>
      <c r="D50">
        <v>8.7124132613723972</v>
      </c>
      <c r="E50">
        <v>83.577486507324593</v>
      </c>
      <c r="F50">
        <v>2.1588280647648421</v>
      </c>
      <c r="G50">
        <v>0.15420200462605996</v>
      </c>
      <c r="H50">
        <v>0.30840400925211992</v>
      </c>
      <c r="I50">
        <v>1.6962220508866594</v>
      </c>
      <c r="J50">
        <v>4632</v>
      </c>
      <c r="K50">
        <v>4.0092521202775639</v>
      </c>
      <c r="L50">
        <v>3.6237471087124131</v>
      </c>
      <c r="M50">
        <v>92.058596761757897</v>
      </c>
      <c r="N50">
        <v>0.3084040092521203</v>
      </c>
      <c r="O50">
        <v>0</v>
      </c>
      <c r="P50">
        <v>0.30840400925211675</v>
      </c>
      <c r="Q50">
        <v>0</v>
      </c>
      <c r="R50">
        <v>4632</v>
      </c>
      <c r="S50">
        <v>4.8573631457208943</v>
      </c>
      <c r="T50">
        <v>3.2382420971472627</v>
      </c>
      <c r="U50">
        <v>84.348496530454895</v>
      </c>
      <c r="V50">
        <v>7.5558982266769465</v>
      </c>
      <c r="W50">
        <v>1.3878180416345416</v>
      </c>
      <c r="X50">
        <v>2.0817270624518125</v>
      </c>
      <c r="Y50">
        <v>4.0863531225905954</v>
      </c>
      <c r="Z50">
        <v>4632</v>
      </c>
      <c r="AA50">
        <v>14.822222222222223</v>
      </c>
      <c r="AB50">
        <v>0.23333333333333331</v>
      </c>
      <c r="AC50">
        <v>84.944444444444443</v>
      </c>
      <c r="AD50">
        <v>0</v>
      </c>
      <c r="AE50">
        <v>1.7342590120820012</v>
      </c>
      <c r="AF50">
        <v>0.32998316455372217</v>
      </c>
      <c r="AG50">
        <v>1.4257768079797204</v>
      </c>
    </row>
    <row r="51" spans="2:33" x14ac:dyDescent="0.3">
      <c r="B51">
        <v>4676</v>
      </c>
      <c r="C51">
        <v>75.223061084420038</v>
      </c>
      <c r="D51">
        <v>14.687714481811943</v>
      </c>
      <c r="E51">
        <v>7.89293067947838</v>
      </c>
      <c r="F51">
        <v>2.1962937542896364</v>
      </c>
      <c r="G51">
        <v>0.34317089910775556</v>
      </c>
      <c r="H51">
        <v>0.75497597803706218</v>
      </c>
      <c r="I51">
        <v>1.0981468771448177</v>
      </c>
      <c r="J51">
        <v>4676</v>
      </c>
      <c r="K51">
        <v>81.468771448181201</v>
      </c>
      <c r="L51">
        <v>14.070006863417982</v>
      </c>
      <c r="M51">
        <v>4.4612216884008236</v>
      </c>
      <c r="N51">
        <v>0</v>
      </c>
      <c r="O51">
        <v>0</v>
      </c>
      <c r="P51">
        <v>0</v>
      </c>
      <c r="Q51">
        <v>0</v>
      </c>
      <c r="R51">
        <v>4676</v>
      </c>
      <c r="S51">
        <v>82.155113246396709</v>
      </c>
      <c r="T51">
        <v>9.8833218943033625</v>
      </c>
      <c r="U51">
        <v>1.3726835964310227</v>
      </c>
      <c r="V51">
        <v>6.5888812628689086</v>
      </c>
      <c r="W51">
        <v>3.1571722717913508</v>
      </c>
      <c r="X51">
        <v>2.7453671928620444</v>
      </c>
      <c r="Y51">
        <v>0.68634179821551111</v>
      </c>
      <c r="Z51">
        <v>4676</v>
      </c>
      <c r="AA51">
        <v>65.3</v>
      </c>
      <c r="AB51">
        <v>28.5</v>
      </c>
      <c r="AC51">
        <v>6.3</v>
      </c>
      <c r="AD51">
        <v>0</v>
      </c>
    </row>
    <row r="52" spans="2:33" x14ac:dyDescent="0.3">
      <c r="B52">
        <v>4677</v>
      </c>
      <c r="C52">
        <v>20.364741641337385</v>
      </c>
      <c r="D52">
        <v>24.924012158054712</v>
      </c>
      <c r="E52">
        <v>49.240121580547111</v>
      </c>
      <c r="F52">
        <v>5.4711246200607899</v>
      </c>
      <c r="G52">
        <v>0.45592705167173209</v>
      </c>
      <c r="H52">
        <v>1.9756838905775058</v>
      </c>
      <c r="I52">
        <v>3.0395136778115477</v>
      </c>
      <c r="J52">
        <v>4677</v>
      </c>
      <c r="K52">
        <v>18.617021276595743</v>
      </c>
      <c r="L52">
        <v>24.240121580547111</v>
      </c>
      <c r="M52">
        <v>56.762917933130701</v>
      </c>
      <c r="N52">
        <v>0.37993920972644379</v>
      </c>
      <c r="O52">
        <v>0</v>
      </c>
      <c r="P52">
        <v>0.37993920972644313</v>
      </c>
      <c r="Q52">
        <v>0</v>
      </c>
      <c r="R52">
        <v>4677</v>
      </c>
      <c r="S52">
        <v>20.592705167173253</v>
      </c>
      <c r="T52">
        <v>17.249240121580549</v>
      </c>
      <c r="U52">
        <v>45.89665653495441</v>
      </c>
      <c r="V52">
        <v>16.261398176291792</v>
      </c>
      <c r="W52">
        <v>2.5835866261398182</v>
      </c>
      <c r="X52">
        <v>6.6109422492401233</v>
      </c>
      <c r="Y52">
        <v>7.0668693009118559</v>
      </c>
      <c r="Z52">
        <v>4677</v>
      </c>
      <c r="AA52">
        <v>27.8</v>
      </c>
      <c r="AB52">
        <v>0</v>
      </c>
      <c r="AC52">
        <v>72.2</v>
      </c>
      <c r="AD52">
        <v>0</v>
      </c>
    </row>
    <row r="53" spans="2:33" x14ac:dyDescent="0.3">
      <c r="B53">
        <v>4682</v>
      </c>
      <c r="C53">
        <v>53.115942028985508</v>
      </c>
      <c r="D53">
        <v>39.347826086956523</v>
      </c>
      <c r="E53">
        <v>5.6521739130434785</v>
      </c>
      <c r="F53">
        <v>1.8840579710144927</v>
      </c>
      <c r="G53">
        <v>7.2463768115942184E-2</v>
      </c>
      <c r="H53">
        <v>1.5942028985507279</v>
      </c>
      <c r="I53">
        <v>0.21739130434782655</v>
      </c>
      <c r="J53">
        <v>4682</v>
      </c>
      <c r="K53">
        <v>56.014492753623188</v>
      </c>
      <c r="L53">
        <v>38.043478260869563</v>
      </c>
      <c r="M53">
        <v>2.6086956521739131</v>
      </c>
      <c r="N53">
        <v>3.3333333333333335</v>
      </c>
      <c r="O53">
        <v>0</v>
      </c>
      <c r="P53">
        <v>0</v>
      </c>
      <c r="Q53">
        <v>3.3333333333333326</v>
      </c>
      <c r="R53">
        <v>4682</v>
      </c>
      <c r="S53">
        <v>58.260869565217391</v>
      </c>
      <c r="T53">
        <v>32.246376811594203</v>
      </c>
      <c r="U53">
        <v>0.94202898550724634</v>
      </c>
      <c r="V53">
        <v>8.5507246376811601</v>
      </c>
      <c r="W53">
        <v>1.9565217391304353</v>
      </c>
      <c r="X53">
        <v>4.1304347826086971</v>
      </c>
      <c r="Y53">
        <v>2.4637681159420297</v>
      </c>
      <c r="Z53">
        <v>4682</v>
      </c>
      <c r="AA53">
        <v>42.4</v>
      </c>
      <c r="AB53">
        <v>38.200000000000003</v>
      </c>
      <c r="AC53">
        <v>19.399999999999999</v>
      </c>
      <c r="AD53">
        <v>0</v>
      </c>
    </row>
    <row r="54" spans="2:33" x14ac:dyDescent="0.3">
      <c r="B54">
        <v>4691</v>
      </c>
      <c r="C54">
        <v>43.653705062362434</v>
      </c>
      <c r="D54">
        <v>30.814380044020542</v>
      </c>
      <c r="E54">
        <v>19.735876742479824</v>
      </c>
      <c r="F54">
        <v>5.7960381511371972</v>
      </c>
      <c r="G54">
        <v>0.73367571533382214</v>
      </c>
      <c r="H54">
        <v>2.6412325752017596</v>
      </c>
      <c r="I54">
        <v>2.4211298606016132</v>
      </c>
      <c r="J54">
        <v>4691</v>
      </c>
      <c r="K54">
        <v>41.232575201760824</v>
      </c>
      <c r="L54">
        <v>36.023477622890681</v>
      </c>
      <c r="M54">
        <v>22.52384446074835</v>
      </c>
      <c r="N54">
        <v>0.22010271460014674</v>
      </c>
      <c r="O54">
        <v>0</v>
      </c>
      <c r="P54">
        <v>0.22010271460014552</v>
      </c>
      <c r="Q54">
        <v>0</v>
      </c>
      <c r="R54">
        <v>4691</v>
      </c>
      <c r="S54">
        <v>43.213499633162144</v>
      </c>
      <c r="T54">
        <v>24.21129860601614</v>
      </c>
      <c r="U54">
        <v>10.418195157740278</v>
      </c>
      <c r="V54">
        <v>22.157006603081438</v>
      </c>
      <c r="W54">
        <v>9.3910491562729295</v>
      </c>
      <c r="X54">
        <v>7.1900220102714618</v>
      </c>
      <c r="Y54">
        <v>5.5759354365370513</v>
      </c>
      <c r="Z54">
        <v>4691</v>
      </c>
      <c r="AA54">
        <v>45.1</v>
      </c>
      <c r="AB54">
        <v>41.7</v>
      </c>
      <c r="AC54">
        <v>12.5</v>
      </c>
      <c r="AD54">
        <v>0.7</v>
      </c>
    </row>
    <row r="55" spans="2:33" x14ac:dyDescent="0.3">
      <c r="B55">
        <v>4743</v>
      </c>
      <c r="C55">
        <v>5.649303008070433</v>
      </c>
      <c r="D55">
        <v>1.6140865737344094</v>
      </c>
      <c r="E55">
        <v>91.856199559794575</v>
      </c>
      <c r="F55">
        <v>0.88041085840058697</v>
      </c>
      <c r="G55">
        <v>0</v>
      </c>
      <c r="H55">
        <v>0.22010271460014552</v>
      </c>
      <c r="I55">
        <v>0.66030814380043656</v>
      </c>
      <c r="J55">
        <v>4743</v>
      </c>
      <c r="K55">
        <v>8.2905355832721934</v>
      </c>
      <c r="L55">
        <v>2.0542920029347029</v>
      </c>
      <c r="M55">
        <v>89.435069699192951</v>
      </c>
      <c r="N55">
        <v>0.22010271460014674</v>
      </c>
      <c r="O55">
        <v>0</v>
      </c>
      <c r="P55">
        <v>0.22010271460014552</v>
      </c>
      <c r="Q55">
        <v>0</v>
      </c>
      <c r="R55">
        <v>4743</v>
      </c>
      <c r="S55">
        <v>7.4101247248716069</v>
      </c>
      <c r="T55">
        <v>1.2472487160674981</v>
      </c>
      <c r="U55">
        <v>83.712399119589136</v>
      </c>
      <c r="V55">
        <v>7.6302274394717537</v>
      </c>
      <c r="W55">
        <v>3.2281731474688167</v>
      </c>
      <c r="X55">
        <v>0.51357300073367529</v>
      </c>
      <c r="Y55">
        <v>3.8884812912692559</v>
      </c>
      <c r="Z55">
        <v>4743</v>
      </c>
      <c r="AA55">
        <v>33.079629629629629</v>
      </c>
      <c r="AB55">
        <v>0.93148148148148147</v>
      </c>
      <c r="AC55">
        <v>65.288888888888877</v>
      </c>
      <c r="AD55">
        <v>0.70000000000000007</v>
      </c>
      <c r="AE55">
        <v>9.4018367145830553</v>
      </c>
      <c r="AF55">
        <v>0.8735521040348132</v>
      </c>
      <c r="AG55">
        <v>8.1788495674461945</v>
      </c>
    </row>
    <row r="56" spans="2:33" x14ac:dyDescent="0.3">
      <c r="B56">
        <v>4747</v>
      </c>
      <c r="C56">
        <v>10.194902548725636</v>
      </c>
      <c r="D56">
        <v>1.7991004497751124</v>
      </c>
      <c r="E56">
        <v>86.656671664167916</v>
      </c>
      <c r="F56">
        <v>1.3493253373313343</v>
      </c>
      <c r="G56">
        <v>0.14992503748125899</v>
      </c>
      <c r="H56">
        <v>0.3748125937031474</v>
      </c>
      <c r="I56">
        <v>0.82458770614692434</v>
      </c>
      <c r="J56">
        <v>4747</v>
      </c>
      <c r="K56">
        <v>10.194902548725636</v>
      </c>
      <c r="L56">
        <v>3.1484257871064467</v>
      </c>
      <c r="M56">
        <v>83.133433283358315</v>
      </c>
      <c r="N56">
        <v>3.5232383808095951</v>
      </c>
      <c r="O56">
        <v>0</v>
      </c>
      <c r="P56">
        <v>7.4962518740629577E-2</v>
      </c>
      <c r="Q56">
        <v>3.4482758620689604</v>
      </c>
      <c r="R56">
        <v>4747</v>
      </c>
      <c r="S56">
        <v>11.244377811094452</v>
      </c>
      <c r="T56">
        <v>0.97451274362818596</v>
      </c>
      <c r="U56">
        <v>75.337331334332831</v>
      </c>
      <c r="V56">
        <v>12.443778110944528</v>
      </c>
      <c r="W56">
        <v>2.6236881559220384</v>
      </c>
      <c r="X56">
        <v>2.0989505247376306</v>
      </c>
      <c r="Y56">
        <v>7.7211394302848566</v>
      </c>
      <c r="Z56">
        <v>4747</v>
      </c>
      <c r="AA56">
        <v>31.718518518518518</v>
      </c>
      <c r="AB56">
        <v>1.4000000000000001</v>
      </c>
      <c r="AC56">
        <v>66.914814814814818</v>
      </c>
      <c r="AD56">
        <v>0</v>
      </c>
      <c r="AE56">
        <v>9.9652331160009311</v>
      </c>
      <c r="AF56">
        <v>1.5121728296285006</v>
      </c>
      <c r="AG56">
        <v>8.5387826607688417</v>
      </c>
    </row>
    <row r="57" spans="2:33" x14ac:dyDescent="0.3">
      <c r="B57">
        <v>4762</v>
      </c>
      <c r="C57">
        <v>52.737520128824478</v>
      </c>
      <c r="D57">
        <v>1.3687600644122384</v>
      </c>
      <c r="E57">
        <v>43.156199677938808</v>
      </c>
      <c r="F57">
        <v>2.7375201288244768</v>
      </c>
      <c r="G57">
        <v>0.32206119162640917</v>
      </c>
      <c r="H57">
        <v>0.40257648953301139</v>
      </c>
      <c r="I57">
        <v>2.0128824476650573</v>
      </c>
      <c r="J57">
        <v>4762</v>
      </c>
      <c r="K57">
        <v>51.851851851851855</v>
      </c>
      <c r="L57">
        <v>0.64412238325281801</v>
      </c>
      <c r="M57">
        <v>46.698872785829309</v>
      </c>
      <c r="N57">
        <v>0.80515297906602257</v>
      </c>
      <c r="O57">
        <v>0</v>
      </c>
      <c r="P57">
        <v>0.80515297906602612</v>
      </c>
      <c r="Q57">
        <v>0</v>
      </c>
      <c r="R57">
        <v>4762</v>
      </c>
      <c r="S57">
        <v>54.347826086956523</v>
      </c>
      <c r="T57">
        <v>0.1610305958132045</v>
      </c>
      <c r="U57">
        <v>34.702093397745571</v>
      </c>
      <c r="V57">
        <v>10.789049919484702</v>
      </c>
      <c r="W57">
        <v>4.5088566827697276</v>
      </c>
      <c r="X57">
        <v>0.56360708534621595</v>
      </c>
      <c r="Y57">
        <v>5.7165861513687615</v>
      </c>
      <c r="Z57">
        <v>4762</v>
      </c>
      <c r="AA57">
        <v>47.011111111111113</v>
      </c>
      <c r="AB57">
        <v>0.23333333333333331</v>
      </c>
      <c r="AC57">
        <v>50.470370370370368</v>
      </c>
      <c r="AD57">
        <v>2.3185185185185184</v>
      </c>
      <c r="AE57">
        <v>8.2521527307338438</v>
      </c>
      <c r="AF57">
        <v>0.32998316455372217</v>
      </c>
      <c r="AG57">
        <v>10.213185753588933</v>
      </c>
    </row>
    <row r="58" spans="2:33" x14ac:dyDescent="0.3">
      <c r="B58">
        <v>4767</v>
      </c>
      <c r="C58">
        <v>65.078236130867708</v>
      </c>
      <c r="D58">
        <v>2.0625889046941679</v>
      </c>
      <c r="E58">
        <v>30.440967283072546</v>
      </c>
      <c r="F58">
        <v>2.4182076813655762</v>
      </c>
      <c r="G58">
        <v>0.28449502133712712</v>
      </c>
      <c r="H58">
        <v>0.42674253200569073</v>
      </c>
      <c r="I58">
        <v>1.7069701280227629</v>
      </c>
      <c r="J58">
        <v>4767</v>
      </c>
      <c r="K58">
        <v>60.31294452347084</v>
      </c>
      <c r="L58">
        <v>1.8492176386913228</v>
      </c>
      <c r="M58">
        <v>35.348506401137982</v>
      </c>
      <c r="N58">
        <v>2.4893314366998576</v>
      </c>
      <c r="O58">
        <v>0</v>
      </c>
      <c r="P58">
        <v>0.42674253200569029</v>
      </c>
      <c r="Q58">
        <v>2.0625889046941697</v>
      </c>
      <c r="R58">
        <v>4767</v>
      </c>
      <c r="S58">
        <v>65.811965811965806</v>
      </c>
      <c r="T58">
        <v>1.1396011396011396</v>
      </c>
      <c r="U58">
        <v>21.153846153846153</v>
      </c>
      <c r="V58">
        <v>11.894586894586894</v>
      </c>
      <c r="W58">
        <v>4.2735042735042716</v>
      </c>
      <c r="X58">
        <v>0.85470085470085422</v>
      </c>
      <c r="Y58">
        <v>6.7663817663817643</v>
      </c>
      <c r="Z58">
        <v>4767</v>
      </c>
      <c r="AA58">
        <v>54.385185185185186</v>
      </c>
      <c r="AB58">
        <v>0.23333333333333331</v>
      </c>
      <c r="AC58">
        <v>43.761111111111113</v>
      </c>
      <c r="AD58">
        <v>1.6203703703703702</v>
      </c>
      <c r="AE58">
        <v>10.002725280219892</v>
      </c>
      <c r="AF58">
        <v>0.32998316455372217</v>
      </c>
      <c r="AG58">
        <v>12.012526897748678</v>
      </c>
    </row>
    <row r="59" spans="2:33" x14ac:dyDescent="0.3">
      <c r="B59">
        <v>5115</v>
      </c>
      <c r="C59">
        <v>8.5470085470085472E-2</v>
      </c>
      <c r="D59">
        <v>97.692307692307693</v>
      </c>
      <c r="E59">
        <v>1.8803418803418803</v>
      </c>
      <c r="F59">
        <v>0.34188034188034189</v>
      </c>
      <c r="G59">
        <v>0</v>
      </c>
      <c r="H59">
        <v>0</v>
      </c>
      <c r="I59">
        <v>0.34188034188034067</v>
      </c>
      <c r="J59">
        <v>5115</v>
      </c>
      <c r="K59">
        <v>8.5470085470085472E-2</v>
      </c>
      <c r="L59">
        <v>97.179487179487182</v>
      </c>
      <c r="M59">
        <v>2.6495726495726495</v>
      </c>
      <c r="N59">
        <v>8.5470085470085472E-2</v>
      </c>
      <c r="O59">
        <v>0</v>
      </c>
      <c r="P59">
        <v>8.5470085470085166E-2</v>
      </c>
      <c r="Q59">
        <v>0</v>
      </c>
      <c r="R59">
        <v>5115</v>
      </c>
      <c r="S59">
        <v>8.5470085470085472E-2</v>
      </c>
      <c r="T59">
        <v>97.008547008547012</v>
      </c>
      <c r="U59">
        <v>0.76923076923076927</v>
      </c>
      <c r="V59">
        <v>2.1367521367521367</v>
      </c>
      <c r="W59">
        <v>0.17094017094017122</v>
      </c>
      <c r="X59">
        <v>1.2820512820512842</v>
      </c>
      <c r="Y59">
        <v>0.68376068376068488</v>
      </c>
      <c r="Z59">
        <v>5115</v>
      </c>
      <c r="AA59">
        <v>0</v>
      </c>
      <c r="AB59">
        <v>93.8</v>
      </c>
      <c r="AC59">
        <v>4.9000000000000004</v>
      </c>
      <c r="AD59">
        <v>1.4</v>
      </c>
    </row>
    <row r="60" spans="2:33" x14ac:dyDescent="0.3">
      <c r="B60">
        <v>5118</v>
      </c>
      <c r="C60">
        <v>0</v>
      </c>
      <c r="D60">
        <v>95.791245791245785</v>
      </c>
      <c r="E60">
        <v>3.7878787878787881</v>
      </c>
      <c r="F60">
        <v>0.4208754208754209</v>
      </c>
      <c r="G60">
        <v>0</v>
      </c>
      <c r="H60">
        <v>8.4175084175084361E-2</v>
      </c>
      <c r="I60">
        <v>0.33670033670033744</v>
      </c>
      <c r="J60">
        <v>5118</v>
      </c>
      <c r="K60">
        <v>0</v>
      </c>
      <c r="L60">
        <v>95.454545454545453</v>
      </c>
      <c r="M60">
        <v>2.2727272727272729</v>
      </c>
      <c r="N60">
        <v>2.2727272727272729</v>
      </c>
      <c r="O60">
        <v>0</v>
      </c>
      <c r="P60">
        <v>0</v>
      </c>
      <c r="Q60">
        <v>2.2727272727272707</v>
      </c>
      <c r="R60">
        <v>5118</v>
      </c>
      <c r="S60">
        <v>0.16835016835016836</v>
      </c>
      <c r="T60">
        <v>94.781144781144775</v>
      </c>
      <c r="U60">
        <v>0.67340067340067344</v>
      </c>
      <c r="V60">
        <v>4.3771043771043772</v>
      </c>
      <c r="W60">
        <v>0</v>
      </c>
      <c r="X60">
        <v>1.4309764309764317</v>
      </c>
      <c r="Y60">
        <v>2.9461279461279481</v>
      </c>
      <c r="Z60">
        <v>5118</v>
      </c>
      <c r="AA60">
        <v>0</v>
      </c>
      <c r="AB60">
        <v>87.5</v>
      </c>
      <c r="AC60">
        <v>12.5</v>
      </c>
      <c r="AD60">
        <v>0</v>
      </c>
    </row>
    <row r="61" spans="2:33" x14ac:dyDescent="0.3">
      <c r="B61">
        <v>5121</v>
      </c>
      <c r="C61">
        <v>0</v>
      </c>
      <c r="D61">
        <v>95.779500430663219</v>
      </c>
      <c r="E61">
        <v>3.2730404823428079</v>
      </c>
      <c r="F61">
        <v>0.94745908699397074</v>
      </c>
      <c r="G61">
        <v>8.6132644272179426E-2</v>
      </c>
      <c r="H61">
        <v>0</v>
      </c>
      <c r="I61">
        <v>0.86132644272179426</v>
      </c>
      <c r="J61">
        <v>5121</v>
      </c>
      <c r="K61">
        <v>0.25839793281653745</v>
      </c>
      <c r="L61">
        <v>95.176571920757965</v>
      </c>
      <c r="M61">
        <v>4.565030146425495</v>
      </c>
      <c r="N61">
        <v>0</v>
      </c>
      <c r="O61">
        <v>0</v>
      </c>
      <c r="P61">
        <v>0</v>
      </c>
      <c r="Q61">
        <v>0</v>
      </c>
      <c r="R61">
        <v>5121</v>
      </c>
      <c r="S61">
        <v>0.25839793281653745</v>
      </c>
      <c r="T61">
        <v>94.315245478036175</v>
      </c>
      <c r="U61">
        <v>1.4642549526270456</v>
      </c>
      <c r="V61">
        <v>3.9621016365202411</v>
      </c>
      <c r="W61">
        <v>0.34453057708871682</v>
      </c>
      <c r="X61">
        <v>2.0671834625323009</v>
      </c>
      <c r="Y61">
        <v>1.5503875968992256</v>
      </c>
      <c r="Z61">
        <v>5121</v>
      </c>
      <c r="AA61">
        <v>0</v>
      </c>
      <c r="AB61">
        <v>89.6</v>
      </c>
      <c r="AC61">
        <v>10.4</v>
      </c>
      <c r="AD61">
        <v>0</v>
      </c>
    </row>
    <row r="62" spans="2:33" x14ac:dyDescent="0.3">
      <c r="B62">
        <v>5498</v>
      </c>
      <c r="C62">
        <v>34.702093397745571</v>
      </c>
      <c r="D62">
        <v>62.399355877616749</v>
      </c>
      <c r="E62">
        <v>0.40257648953301128</v>
      </c>
      <c r="F62">
        <v>2.4959742351046699</v>
      </c>
      <c r="G62">
        <v>0.322061191626409</v>
      </c>
      <c r="H62">
        <v>1.932367149758454</v>
      </c>
      <c r="I62">
        <v>0.24154589371980675</v>
      </c>
      <c r="J62">
        <v>5498</v>
      </c>
      <c r="K62">
        <v>41.062801932367151</v>
      </c>
      <c r="L62">
        <v>57.971014492753625</v>
      </c>
      <c r="M62">
        <v>0.96618357487922701</v>
      </c>
      <c r="N62">
        <v>0</v>
      </c>
      <c r="O62">
        <v>0</v>
      </c>
      <c r="P62">
        <v>0</v>
      </c>
      <c r="Q62">
        <v>0</v>
      </c>
      <c r="R62">
        <v>5498</v>
      </c>
      <c r="S62">
        <v>44.283413848631241</v>
      </c>
      <c r="T62">
        <v>48.067632850241544</v>
      </c>
      <c r="U62">
        <v>0.322061191626409</v>
      </c>
      <c r="V62">
        <v>7.3268921095008048</v>
      </c>
      <c r="W62">
        <v>3.301127214170692</v>
      </c>
      <c r="X62">
        <v>3.9452495974235098</v>
      </c>
      <c r="Y62">
        <v>8.0515297906602251E-2</v>
      </c>
      <c r="Z62">
        <v>5498</v>
      </c>
      <c r="AA62">
        <v>20.8</v>
      </c>
      <c r="AB62">
        <v>63.9</v>
      </c>
      <c r="AC62">
        <v>14.6</v>
      </c>
      <c r="AD62">
        <v>0.7</v>
      </c>
    </row>
    <row r="63" spans="2:33" x14ac:dyDescent="0.3">
      <c r="B63">
        <v>5501</v>
      </c>
      <c r="C63">
        <v>52.839506172839506</v>
      </c>
      <c r="D63">
        <v>42.55144032921811</v>
      </c>
      <c r="E63">
        <v>1.728395061728395</v>
      </c>
      <c r="F63">
        <v>2.880658436213992</v>
      </c>
      <c r="G63">
        <v>0.32921810699588455</v>
      </c>
      <c r="H63">
        <v>1.9753086419753072</v>
      </c>
      <c r="I63">
        <v>0.57613168724279795</v>
      </c>
      <c r="J63">
        <v>5501</v>
      </c>
      <c r="K63">
        <v>50.370370370370374</v>
      </c>
      <c r="L63">
        <v>47.078189300411523</v>
      </c>
      <c r="M63">
        <v>2.5514403292181069</v>
      </c>
      <c r="N63">
        <v>0</v>
      </c>
      <c r="O63">
        <v>0</v>
      </c>
      <c r="P63">
        <v>0</v>
      </c>
      <c r="Q63">
        <v>0</v>
      </c>
      <c r="R63">
        <v>5501</v>
      </c>
      <c r="S63">
        <v>54.238683127572017</v>
      </c>
      <c r="T63">
        <v>35.967078189300409</v>
      </c>
      <c r="U63">
        <v>0.41152263374485598</v>
      </c>
      <c r="V63">
        <v>9.3827160493827169</v>
      </c>
      <c r="W63">
        <v>4.3621399176954716</v>
      </c>
      <c r="X63">
        <v>4.6913580246913558</v>
      </c>
      <c r="Y63">
        <v>0.32921810699588461</v>
      </c>
      <c r="Z63">
        <v>5501</v>
      </c>
      <c r="AA63">
        <v>29.9</v>
      </c>
      <c r="AB63">
        <v>56.9</v>
      </c>
      <c r="AC63">
        <v>13.2</v>
      </c>
      <c r="AD63">
        <v>0</v>
      </c>
    </row>
    <row r="64" spans="2:33" x14ac:dyDescent="0.3">
      <c r="B64">
        <v>5503</v>
      </c>
      <c r="C64">
        <v>48.400673400673398</v>
      </c>
      <c r="D64">
        <v>48.737373737373737</v>
      </c>
      <c r="E64">
        <v>0.33670033670033672</v>
      </c>
      <c r="F64">
        <v>2.5252525252525251</v>
      </c>
      <c r="G64">
        <v>0.16835016835016869</v>
      </c>
      <c r="H64">
        <v>2.1043771043771087</v>
      </c>
      <c r="I64">
        <v>0.25252525252525304</v>
      </c>
      <c r="J64">
        <v>5503</v>
      </c>
      <c r="K64">
        <v>49.074074074074076</v>
      </c>
      <c r="L64">
        <v>49.074074074074076</v>
      </c>
      <c r="M64">
        <v>1.8518518518518519</v>
      </c>
      <c r="N64">
        <v>0</v>
      </c>
      <c r="O64">
        <v>0</v>
      </c>
      <c r="P64">
        <v>0</v>
      </c>
      <c r="Q64">
        <v>0</v>
      </c>
      <c r="R64">
        <v>5503</v>
      </c>
      <c r="S64">
        <v>51.767676767676768</v>
      </c>
      <c r="T64">
        <v>40.824915824915827</v>
      </c>
      <c r="U64">
        <v>0.50505050505050508</v>
      </c>
      <c r="V64">
        <v>6.9023569023569022</v>
      </c>
      <c r="W64">
        <v>3.0303030303030285</v>
      </c>
      <c r="X64">
        <v>3.4511784511784493</v>
      </c>
      <c r="Y64">
        <v>0.42087542087542062</v>
      </c>
      <c r="Z64">
        <v>5503</v>
      </c>
      <c r="AA64">
        <v>34</v>
      </c>
      <c r="AB64">
        <v>49.3</v>
      </c>
      <c r="AC64">
        <v>13.9</v>
      </c>
      <c r="AD64">
        <v>2.8</v>
      </c>
    </row>
    <row r="65" spans="2:33" x14ac:dyDescent="0.3">
      <c r="B65">
        <v>5568</v>
      </c>
      <c r="C65">
        <v>95.031055900621112</v>
      </c>
      <c r="D65">
        <v>1.1645962732919255</v>
      </c>
      <c r="E65">
        <v>3.5714285714285716</v>
      </c>
      <c r="F65">
        <v>0.23291925465838509</v>
      </c>
      <c r="G65">
        <v>0</v>
      </c>
      <c r="H65">
        <v>0.23291925465838137</v>
      </c>
      <c r="I65">
        <v>0</v>
      </c>
      <c r="J65">
        <v>5568</v>
      </c>
      <c r="K65">
        <v>95.652173913043484</v>
      </c>
      <c r="L65">
        <v>0.77639751552795033</v>
      </c>
      <c r="M65">
        <v>0</v>
      </c>
      <c r="N65">
        <v>3.5714285714285716</v>
      </c>
      <c r="O65">
        <v>0</v>
      </c>
      <c r="P65">
        <v>0</v>
      </c>
      <c r="Q65">
        <v>3.5714285714285698</v>
      </c>
      <c r="R65">
        <v>5568</v>
      </c>
      <c r="S65">
        <v>98.83540372670808</v>
      </c>
      <c r="T65">
        <v>0.3105590062111801</v>
      </c>
      <c r="U65">
        <v>0</v>
      </c>
      <c r="V65">
        <v>0.85403726708074534</v>
      </c>
      <c r="W65">
        <v>0.15527950310558961</v>
      </c>
      <c r="X65">
        <v>0.31055900621117921</v>
      </c>
      <c r="Y65">
        <v>0.388198757763974</v>
      </c>
      <c r="Z65">
        <v>5568</v>
      </c>
      <c r="AA65">
        <v>62.270370370370365</v>
      </c>
      <c r="AB65">
        <v>27.535185185185185</v>
      </c>
      <c r="AC65">
        <v>5.333333333333333</v>
      </c>
      <c r="AD65">
        <v>4.8611111111111116</v>
      </c>
      <c r="AE65">
        <v>1.6473031541752774</v>
      </c>
      <c r="AF65">
        <v>3.6263278633199802</v>
      </c>
      <c r="AG65">
        <v>5.6788105170791612</v>
      </c>
    </row>
    <row r="66" spans="2:33" x14ac:dyDescent="0.3">
      <c r="B66">
        <v>5571</v>
      </c>
      <c r="C66">
        <v>98.492063492063494</v>
      </c>
      <c r="D66">
        <v>1.3492063492063493</v>
      </c>
      <c r="E66">
        <v>0</v>
      </c>
      <c r="F66">
        <v>0.15873015873015872</v>
      </c>
      <c r="G66">
        <v>0</v>
      </c>
      <c r="H66">
        <v>0.15873015873015817</v>
      </c>
      <c r="I66">
        <v>0</v>
      </c>
      <c r="J66">
        <v>5571</v>
      </c>
      <c r="K66">
        <v>98.730158730158735</v>
      </c>
      <c r="L66">
        <v>1.2698412698412698</v>
      </c>
      <c r="M66">
        <v>0</v>
      </c>
      <c r="N66">
        <v>0</v>
      </c>
      <c r="O66">
        <v>0</v>
      </c>
      <c r="P66">
        <v>0</v>
      </c>
      <c r="Q66">
        <v>0</v>
      </c>
      <c r="R66">
        <v>5571</v>
      </c>
      <c r="S66">
        <v>98.968253968253961</v>
      </c>
      <c r="T66">
        <v>0.7142857142857143</v>
      </c>
      <c r="U66">
        <v>0</v>
      </c>
      <c r="V66">
        <v>0.31746031746031744</v>
      </c>
      <c r="W66">
        <v>0.23809523809523725</v>
      </c>
      <c r="X66">
        <v>7.9365079365079083E-2</v>
      </c>
      <c r="Y66">
        <v>0</v>
      </c>
      <c r="Z66">
        <v>5571</v>
      </c>
      <c r="AA66">
        <v>67.153703703703698</v>
      </c>
      <c r="AB66">
        <v>19.650000000000002</v>
      </c>
      <c r="AC66">
        <v>8.5666666666666682</v>
      </c>
      <c r="AD66">
        <v>4.6296296296296298</v>
      </c>
      <c r="AE66">
        <v>1.4363758501835091</v>
      </c>
      <c r="AF66">
        <v>0.8553751613570898</v>
      </c>
      <c r="AG66">
        <v>6.3793068240644741</v>
      </c>
    </row>
    <row r="67" spans="2:33" x14ac:dyDescent="0.3">
      <c r="B67">
        <v>5576</v>
      </c>
      <c r="C67">
        <v>97.011101622544828</v>
      </c>
      <c r="D67">
        <v>2.3057216054654144</v>
      </c>
      <c r="E67">
        <v>8.5397096498719044E-2</v>
      </c>
      <c r="F67">
        <v>0.59777967549103328</v>
      </c>
      <c r="G67">
        <v>8.5397096498718295E-2</v>
      </c>
      <c r="H67">
        <v>0.51238257899230977</v>
      </c>
      <c r="I67">
        <v>0</v>
      </c>
      <c r="J67">
        <v>5576</v>
      </c>
      <c r="K67">
        <v>98.462852263023052</v>
      </c>
      <c r="L67">
        <v>1.4517506404782237</v>
      </c>
      <c r="M67">
        <v>0</v>
      </c>
      <c r="N67">
        <v>8.5397096498719044E-2</v>
      </c>
      <c r="O67">
        <v>0</v>
      </c>
      <c r="P67">
        <v>0</v>
      </c>
      <c r="Q67">
        <v>8.5397096498718295E-2</v>
      </c>
      <c r="R67">
        <v>5576</v>
      </c>
      <c r="S67">
        <v>98.462852263023052</v>
      </c>
      <c r="T67">
        <v>0.76857386848847142</v>
      </c>
      <c r="U67">
        <v>0</v>
      </c>
      <c r="V67">
        <v>0.76857386848847142</v>
      </c>
      <c r="W67">
        <v>0.42698548249359763</v>
      </c>
      <c r="X67">
        <v>0.25619128949615855</v>
      </c>
      <c r="Y67">
        <v>8.5397096498719516E-2</v>
      </c>
      <c r="Z67">
        <v>5576</v>
      </c>
      <c r="AA67">
        <v>55.6</v>
      </c>
      <c r="AB67">
        <v>21.5</v>
      </c>
      <c r="AC67">
        <v>20.100000000000001</v>
      </c>
      <c r="AD67">
        <v>2.8</v>
      </c>
    </row>
    <row r="68" spans="2:33" x14ac:dyDescent="0.3">
      <c r="B68">
        <v>5578</v>
      </c>
      <c r="C68">
        <v>98.621877691645139</v>
      </c>
      <c r="D68">
        <v>1.119724375538329</v>
      </c>
      <c r="E68">
        <v>0</v>
      </c>
      <c r="F68">
        <v>0.25839793281653745</v>
      </c>
      <c r="G68">
        <v>0</v>
      </c>
      <c r="H68">
        <v>0.25839793281653423</v>
      </c>
      <c r="I68">
        <v>0</v>
      </c>
      <c r="J68">
        <v>5578</v>
      </c>
      <c r="K68">
        <v>99.224806201550393</v>
      </c>
      <c r="L68">
        <v>0.6890611541774333</v>
      </c>
      <c r="M68">
        <v>8.6132644272179162E-2</v>
      </c>
      <c r="N68">
        <v>0</v>
      </c>
      <c r="O68">
        <v>0</v>
      </c>
      <c r="P68">
        <v>0</v>
      </c>
      <c r="Q68">
        <v>0</v>
      </c>
      <c r="R68">
        <v>5578</v>
      </c>
      <c r="S68">
        <v>99.310938845822562</v>
      </c>
      <c r="T68">
        <v>0.25839793281653745</v>
      </c>
      <c r="U68">
        <v>0</v>
      </c>
      <c r="V68">
        <v>0.4306632213608958</v>
      </c>
      <c r="W68">
        <v>0.17226528854435763</v>
      </c>
      <c r="X68">
        <v>0.25839793281653645</v>
      </c>
      <c r="Y68">
        <v>0</v>
      </c>
      <c r="Z68">
        <v>5578</v>
      </c>
      <c r="AA68">
        <v>62.5</v>
      </c>
      <c r="AB68">
        <v>20.8</v>
      </c>
      <c r="AC68">
        <v>14.6</v>
      </c>
      <c r="AD68">
        <v>2.1</v>
      </c>
    </row>
    <row r="69" spans="2:33" x14ac:dyDescent="0.3">
      <c r="B69">
        <v>5631</v>
      </c>
      <c r="C69">
        <v>0</v>
      </c>
      <c r="D69">
        <v>94.181034482758619</v>
      </c>
      <c r="E69">
        <v>4.9568965517241379</v>
      </c>
      <c r="F69">
        <v>0.86206896551724133</v>
      </c>
      <c r="G69">
        <v>0</v>
      </c>
      <c r="H69">
        <v>7.1839080459769791E-2</v>
      </c>
      <c r="I69">
        <v>0.79022988505746772</v>
      </c>
      <c r="J69">
        <v>5631</v>
      </c>
      <c r="K69">
        <v>7.183908045977011E-2</v>
      </c>
      <c r="L69">
        <v>95.330459770114942</v>
      </c>
      <c r="M69">
        <v>4.5977011494252871</v>
      </c>
      <c r="N69">
        <v>0</v>
      </c>
      <c r="O69">
        <v>0</v>
      </c>
      <c r="P69">
        <v>0</v>
      </c>
      <c r="Q69">
        <v>0</v>
      </c>
      <c r="R69">
        <v>5631</v>
      </c>
      <c r="S69">
        <v>7.183908045977011E-2</v>
      </c>
      <c r="T69">
        <v>92.456896551724142</v>
      </c>
      <c r="U69">
        <v>3.2327586206896552</v>
      </c>
      <c r="V69">
        <v>4.2385057471264371</v>
      </c>
      <c r="W69">
        <v>7.1839080459770194E-2</v>
      </c>
      <c r="X69">
        <v>2.6580459770114975</v>
      </c>
      <c r="Y69">
        <v>1.5086206896551742</v>
      </c>
      <c r="Z69">
        <v>5631</v>
      </c>
      <c r="AA69">
        <v>0</v>
      </c>
      <c r="AB69">
        <v>76.400000000000006</v>
      </c>
      <c r="AC69">
        <v>23.6</v>
      </c>
      <c r="AD69">
        <v>0</v>
      </c>
    </row>
    <row r="70" spans="2:33" x14ac:dyDescent="0.3">
      <c r="B70">
        <v>5680</v>
      </c>
      <c r="C70">
        <v>59.242021276595743</v>
      </c>
      <c r="D70">
        <v>39.029255319148938</v>
      </c>
      <c r="E70">
        <v>6.6489361702127658E-2</v>
      </c>
      <c r="F70">
        <v>1.6622340425531914</v>
      </c>
      <c r="G70">
        <v>0</v>
      </c>
      <c r="H70">
        <v>1.5292553191489349</v>
      </c>
      <c r="I70">
        <v>0.13297872340425521</v>
      </c>
      <c r="J70">
        <v>5680</v>
      </c>
      <c r="K70">
        <v>63.497340425531917</v>
      </c>
      <c r="L70">
        <v>35.372340425531917</v>
      </c>
      <c r="M70">
        <v>1.1303191489361701</v>
      </c>
      <c r="N70">
        <v>0</v>
      </c>
      <c r="O70">
        <v>0</v>
      </c>
      <c r="P70">
        <v>0</v>
      </c>
      <c r="Q70">
        <v>0</v>
      </c>
      <c r="R70">
        <v>5680</v>
      </c>
      <c r="S70">
        <v>65.890957446808514</v>
      </c>
      <c r="T70">
        <v>28.723404255319149</v>
      </c>
      <c r="U70">
        <v>6.6489361702127658E-2</v>
      </c>
      <c r="V70">
        <v>5.3191489361702127</v>
      </c>
      <c r="W70">
        <v>1.9946808510638305</v>
      </c>
      <c r="X70">
        <v>3.1250000000000013</v>
      </c>
      <c r="Y70">
        <v>0.19946808510638306</v>
      </c>
      <c r="Z70">
        <v>5680</v>
      </c>
      <c r="AA70">
        <v>38.9</v>
      </c>
      <c r="AB70">
        <v>46.5</v>
      </c>
      <c r="AC70">
        <v>14.6</v>
      </c>
      <c r="AD70">
        <v>0</v>
      </c>
    </row>
    <row r="71" spans="2:33" x14ac:dyDescent="0.3">
      <c r="B71">
        <v>5683</v>
      </c>
      <c r="C71">
        <v>72.365805168986086</v>
      </c>
      <c r="D71">
        <v>25.579854208084825</v>
      </c>
      <c r="E71">
        <v>0.3313452617627568</v>
      </c>
      <c r="F71">
        <v>1.7229953611663353</v>
      </c>
      <c r="G71">
        <v>6.6269052352551358E-2</v>
      </c>
      <c r="H71">
        <v>1.1265738899933728</v>
      </c>
      <c r="I71">
        <v>0.53015241882041086</v>
      </c>
      <c r="J71">
        <v>5683</v>
      </c>
      <c r="K71">
        <v>73.227302849569256</v>
      </c>
      <c r="L71">
        <v>25.579854208084825</v>
      </c>
      <c r="M71">
        <v>1.126573889993373</v>
      </c>
      <c r="N71">
        <v>6.6269052352551358E-2</v>
      </c>
      <c r="O71">
        <v>0</v>
      </c>
      <c r="P71">
        <v>6.6269052352552205E-2</v>
      </c>
      <c r="Q71">
        <v>0</v>
      </c>
      <c r="R71">
        <v>5683</v>
      </c>
      <c r="S71">
        <v>74.817760106030477</v>
      </c>
      <c r="T71">
        <v>21.338634857521537</v>
      </c>
      <c r="U71">
        <v>0.13253810470510272</v>
      </c>
      <c r="V71">
        <v>3.7110669317428759</v>
      </c>
      <c r="W71">
        <v>1.3253810470510283</v>
      </c>
      <c r="X71">
        <v>2.1868787276341966</v>
      </c>
      <c r="Y71">
        <v>0.19880715705765423</v>
      </c>
      <c r="Z71">
        <v>5683</v>
      </c>
      <c r="AA71">
        <v>51.4</v>
      </c>
      <c r="AB71">
        <v>35.4</v>
      </c>
      <c r="AC71">
        <v>13.2</v>
      </c>
      <c r="AD71">
        <v>0</v>
      </c>
    </row>
    <row r="72" spans="2:33" x14ac:dyDescent="0.3">
      <c r="B72">
        <v>5864</v>
      </c>
      <c r="C72">
        <v>0</v>
      </c>
      <c r="D72">
        <v>97.735849056603769</v>
      </c>
      <c r="E72">
        <v>2.2641509433962264</v>
      </c>
      <c r="F72">
        <v>0</v>
      </c>
      <c r="G72">
        <v>0</v>
      </c>
      <c r="H72">
        <v>0</v>
      </c>
      <c r="I72">
        <v>0</v>
      </c>
      <c r="J72">
        <v>5864</v>
      </c>
      <c r="K72">
        <v>0.22641509433962265</v>
      </c>
      <c r="L72">
        <v>97.132075471698116</v>
      </c>
      <c r="M72">
        <v>0.75471698113207553</v>
      </c>
      <c r="N72">
        <v>1.8867924528301887</v>
      </c>
      <c r="O72">
        <v>0</v>
      </c>
      <c r="P72">
        <v>0</v>
      </c>
      <c r="Q72">
        <v>1.8867924528301883</v>
      </c>
      <c r="R72">
        <v>5864</v>
      </c>
      <c r="S72">
        <v>0.45283018867924529</v>
      </c>
      <c r="T72">
        <v>97.056603773584911</v>
      </c>
      <c r="U72">
        <v>0.22641509433962265</v>
      </c>
      <c r="V72">
        <v>2.2641509433962264</v>
      </c>
      <c r="W72">
        <v>0</v>
      </c>
      <c r="X72">
        <v>0.37735849056603765</v>
      </c>
      <c r="Y72">
        <v>1.8867924528301883</v>
      </c>
      <c r="Z72">
        <v>5864</v>
      </c>
      <c r="AA72">
        <v>0</v>
      </c>
      <c r="AB72">
        <v>87.5</v>
      </c>
      <c r="AC72">
        <v>12.5</v>
      </c>
      <c r="AD72">
        <v>0</v>
      </c>
    </row>
    <row r="73" spans="2:33" x14ac:dyDescent="0.3">
      <c r="B73">
        <v>5904</v>
      </c>
      <c r="C73">
        <v>42.587601078167118</v>
      </c>
      <c r="D73">
        <v>55.525606469002696</v>
      </c>
      <c r="E73">
        <v>0.26954177897574122</v>
      </c>
      <c r="F73">
        <v>1.6172506738544474</v>
      </c>
      <c r="G73">
        <v>0</v>
      </c>
      <c r="H73">
        <v>1.5498652291105073</v>
      </c>
      <c r="I73">
        <v>6.7385444743935097E-2</v>
      </c>
      <c r="J73">
        <v>5904</v>
      </c>
      <c r="K73">
        <v>51.212938005390832</v>
      </c>
      <c r="L73">
        <v>48.38274932614555</v>
      </c>
      <c r="M73">
        <v>0.33692722371967654</v>
      </c>
      <c r="N73">
        <v>6.7385444743935305E-2</v>
      </c>
      <c r="O73">
        <v>0</v>
      </c>
      <c r="P73">
        <v>6.738544474393926E-2</v>
      </c>
      <c r="Q73">
        <v>0</v>
      </c>
      <c r="R73">
        <v>5904</v>
      </c>
      <c r="S73">
        <v>52.088948787061994</v>
      </c>
      <c r="T73">
        <v>40.498652291105124</v>
      </c>
      <c r="U73">
        <v>0</v>
      </c>
      <c r="V73">
        <v>7.4123989218328843</v>
      </c>
      <c r="W73">
        <v>3.4366576819407015</v>
      </c>
      <c r="X73">
        <v>3.7735849056603779</v>
      </c>
      <c r="Y73">
        <v>0.20215633423180593</v>
      </c>
      <c r="Z73">
        <v>5904</v>
      </c>
      <c r="AA73">
        <v>24.3</v>
      </c>
      <c r="AB73">
        <v>51.4</v>
      </c>
      <c r="AC73">
        <v>24.3</v>
      </c>
      <c r="AD73">
        <v>0</v>
      </c>
    </row>
    <row r="74" spans="2:33" x14ac:dyDescent="0.3">
      <c r="B74">
        <v>5908</v>
      </c>
      <c r="C74">
        <v>15.793103448275861</v>
      </c>
      <c r="D74">
        <v>80.827586206896555</v>
      </c>
      <c r="E74">
        <v>1.7241379310344827</v>
      </c>
      <c r="F74">
        <v>1.6551724137931034</v>
      </c>
      <c r="G74">
        <v>0.3448275862068968</v>
      </c>
      <c r="H74">
        <v>0.96551724137931105</v>
      </c>
      <c r="I74">
        <v>0.3448275862068968</v>
      </c>
      <c r="J74">
        <v>5908</v>
      </c>
      <c r="K74">
        <v>20.344827586206897</v>
      </c>
      <c r="L74">
        <v>78.137931034482762</v>
      </c>
      <c r="M74">
        <v>1.5172413793103448</v>
      </c>
      <c r="N74">
        <v>0</v>
      </c>
      <c r="O74">
        <v>0</v>
      </c>
      <c r="P74">
        <v>0</v>
      </c>
      <c r="Q74">
        <v>0</v>
      </c>
      <c r="R74">
        <v>5908</v>
      </c>
      <c r="S74">
        <v>21.517241379310345</v>
      </c>
      <c r="T74">
        <v>72.137931034482762</v>
      </c>
      <c r="U74">
        <v>0.41379310344827586</v>
      </c>
      <c r="V74">
        <v>5.931034482758621</v>
      </c>
      <c r="W74">
        <v>1.5172413793103456</v>
      </c>
      <c r="X74">
        <v>4.1379310344827607</v>
      </c>
      <c r="Y74">
        <v>0.2758620689655174</v>
      </c>
      <c r="Z74">
        <v>5908</v>
      </c>
      <c r="AA74">
        <v>24.3</v>
      </c>
      <c r="AB74">
        <v>63.9</v>
      </c>
      <c r="AC74">
        <v>11.8</v>
      </c>
      <c r="AD74">
        <v>0</v>
      </c>
    </row>
    <row r="75" spans="2:33" x14ac:dyDescent="0.3">
      <c r="B75">
        <v>5916</v>
      </c>
      <c r="C75">
        <v>20.102714600146737</v>
      </c>
      <c r="D75">
        <v>74.468085106382972</v>
      </c>
      <c r="E75">
        <v>3.9618488628026411</v>
      </c>
      <c r="F75">
        <v>1.467351430667645</v>
      </c>
      <c r="G75">
        <v>7.3367571533382026E-2</v>
      </c>
      <c r="H75">
        <v>1.1005135730007303</v>
      </c>
      <c r="I75">
        <v>0.2934702861335281</v>
      </c>
      <c r="J75">
        <v>5916</v>
      </c>
      <c r="K75">
        <v>24.064563462949376</v>
      </c>
      <c r="L75">
        <v>71.606749816581072</v>
      </c>
      <c r="M75">
        <v>4.1819515774027876</v>
      </c>
      <c r="N75">
        <v>0.1467351430667645</v>
      </c>
      <c r="O75">
        <v>0</v>
      </c>
      <c r="P75">
        <v>0.14673514306676738</v>
      </c>
      <c r="Q75">
        <v>0</v>
      </c>
      <c r="R75">
        <v>5916</v>
      </c>
      <c r="S75">
        <v>25.385179750550257</v>
      </c>
      <c r="T75">
        <v>64.783565663976518</v>
      </c>
      <c r="U75">
        <v>3.301540719002201</v>
      </c>
      <c r="V75">
        <v>6.5297138664710195</v>
      </c>
      <c r="W75">
        <v>2.2010271460014676</v>
      </c>
      <c r="X75">
        <v>3.8884812912692599</v>
      </c>
      <c r="Y75">
        <v>0.44020542920029354</v>
      </c>
      <c r="Z75">
        <v>5916</v>
      </c>
      <c r="AA75">
        <v>19</v>
      </c>
      <c r="AB75">
        <v>61</v>
      </c>
      <c r="AC75">
        <v>20</v>
      </c>
      <c r="AD7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A8CA4-BDB0-46BE-8F6B-C74350B9DA61}">
  <dimension ref="A1:Y76"/>
  <sheetViews>
    <sheetView tabSelected="1" topLeftCell="E1" workbookViewId="0">
      <selection activeCell="X1" sqref="X1:X1048576"/>
    </sheetView>
  </sheetViews>
  <sheetFormatPr defaultRowHeight="14.4" x14ac:dyDescent="0.3"/>
  <sheetData>
    <row r="1" spans="1:25" x14ac:dyDescent="0.3">
      <c r="A1" t="s">
        <v>27</v>
      </c>
    </row>
    <row r="2" spans="1:25" x14ac:dyDescent="0.3">
      <c r="B2" t="s">
        <v>0</v>
      </c>
      <c r="C2" t="str">
        <f>'Alg values and Manual values'!B1</f>
        <v>KNN</v>
      </c>
      <c r="F2" t="str">
        <f>'Alg values and Manual values'!J1</f>
        <v>Tree</v>
      </c>
      <c r="I2" t="str">
        <f>'Alg values and Manual values'!R1</f>
        <v>ENS</v>
      </c>
      <c r="N2" s="1"/>
      <c r="O2" s="1"/>
      <c r="P2" s="1"/>
      <c r="Q2" s="1"/>
      <c r="R2" s="1"/>
      <c r="S2" s="1" t="s">
        <v>22</v>
      </c>
      <c r="T2" s="1"/>
      <c r="U2" s="1"/>
      <c r="W2" t="s">
        <v>100</v>
      </c>
    </row>
    <row r="3" spans="1:25" x14ac:dyDescent="0.3">
      <c r="A3" t="s">
        <v>28</v>
      </c>
      <c r="B3">
        <v>274</v>
      </c>
      <c r="C3">
        <f>ABS('Alg values and Manual values'!C3-'Alg values and Manual values'!AA3)</f>
        <v>26.154986522911052</v>
      </c>
      <c r="D3">
        <f>ABS('Alg values and Manual values'!D3-'Alg values and Manual values'!AB3)</f>
        <v>38.237196765498652</v>
      </c>
      <c r="E3">
        <f>ABS('Alg values and Manual values'!E3-'Alg values and Manual values'!AC3)</f>
        <v>10.353908355795149</v>
      </c>
      <c r="F3">
        <f>ABS('Alg values and Manual values'!K3-'Alg values and Manual values'!AA3)</f>
        <v>27.017520215633425</v>
      </c>
      <c r="G3">
        <f>ABS('Alg values and Manual values'!L3-'Alg values and Manual values'!AB3)</f>
        <v>30.743935309973047</v>
      </c>
      <c r="H3">
        <f>ABS('Alg values and Manual values'!M3-'Alg values and Manual values'!AC3)</f>
        <v>6.5264150943396224</v>
      </c>
      <c r="I3">
        <f>ABS('Alg values and Manual values'!S3-'Alg values and Manual values'!AA3)</f>
        <v>30.198113207547166</v>
      </c>
      <c r="J3">
        <f>ABS('Alg values and Manual values'!T3-'Alg values and Manual values'!AB3)</f>
        <v>39.423180592991912</v>
      </c>
      <c r="K3">
        <f>ABS('Alg values and Manual values'!U3-'Alg values and Manual values'!AC3)</f>
        <v>3.6622641509433951</v>
      </c>
      <c r="L3">
        <v>0</v>
      </c>
      <c r="N3" s="1"/>
      <c r="O3" s="1"/>
      <c r="P3" s="1"/>
      <c r="Q3" s="1"/>
      <c r="R3" s="1" t="s">
        <v>12</v>
      </c>
      <c r="S3" s="1" t="s">
        <v>2</v>
      </c>
      <c r="T3" s="1" t="s">
        <v>3</v>
      </c>
      <c r="U3" s="1" t="s">
        <v>13</v>
      </c>
      <c r="W3" s="1" t="s">
        <v>12</v>
      </c>
      <c r="X3" s="1" t="s">
        <v>2</v>
      </c>
      <c r="Y3" s="1" t="s">
        <v>3</v>
      </c>
    </row>
    <row r="4" spans="1:25" x14ac:dyDescent="0.3">
      <c r="A4" t="s">
        <v>29</v>
      </c>
      <c r="B4">
        <v>290</v>
      </c>
      <c r="C4">
        <f>ABS('Alg values and Manual values'!C4-'Alg values and Manual values'!AA4)</f>
        <v>12.106498951781971</v>
      </c>
      <c r="D4">
        <f>ABS('Alg values and Manual values'!D4-'Alg values and Manual values'!AB4)</f>
        <v>0.2584905660377359</v>
      </c>
      <c r="E4">
        <f>ABS('Alg values and Manual values'!E4-'Alg values and Manual values'!AC4)</f>
        <v>17.606079664570231</v>
      </c>
      <c r="F4">
        <f>ABS('Alg values and Manual values'!K4-'Alg values and Manual values'!AA4)</f>
        <v>11.058280922431868</v>
      </c>
      <c r="G4">
        <f>ABS('Alg values and Manual values'!L4-'Alg values and Manual values'!AB4)</f>
        <v>3.7700209643605871</v>
      </c>
      <c r="H4">
        <f>ABS('Alg values and Manual values'!M4-'Alg values and Manual values'!AC4)</f>
        <v>14.828301886792445</v>
      </c>
      <c r="I4">
        <f>ABS('Alg values and Manual values'!S4-'Alg values and Manual values'!AA4)</f>
        <v>12.158909853249478</v>
      </c>
      <c r="J4">
        <f>ABS('Alg values and Manual values'!T4-'Alg values and Manual values'!AB4)</f>
        <v>0.93983228511530381</v>
      </c>
      <c r="K4">
        <f>ABS('Alg values and Manual values'!U4-'Alg values and Manual values'!AC4)</f>
        <v>38.622851153039832</v>
      </c>
      <c r="L4">
        <v>0</v>
      </c>
      <c r="N4" s="1"/>
      <c r="O4" s="1" t="s">
        <v>14</v>
      </c>
      <c r="P4" s="1"/>
      <c r="Q4" s="1" t="s">
        <v>99</v>
      </c>
      <c r="R4" s="1">
        <f>AVERAGE(F5,F7:F8,F14,F17,F19,F30,F37:F39,F42:F47,F50:F51,F53:F55,F58,F61:F62,F64:F67,F73:F74)</f>
        <v>11.882514938519728</v>
      </c>
      <c r="S4" s="1">
        <f>AVERAGE(G5,G7:G8,G14,G17,G19,G30,G37:G39,G42:G47,G50:G51,G53:G55,G58,G61:G62,G64:G67,G73:G74)</f>
        <v>7.6765019663489653</v>
      </c>
      <c r="T4" s="1">
        <f>AVERAGE(H5,H7:H8,H14,H17,H19,H30,H37:H39,H42:H47,H50:H51,H53:H55,H58,H61:H62,H64:H67,H73:H74)</f>
        <v>7.8350953855862429</v>
      </c>
      <c r="U4" s="1">
        <f>AVERAGE(R4:T4)</f>
        <v>9.1313707634849788</v>
      </c>
      <c r="W4">
        <v>3.6448970325481165</v>
      </c>
      <c r="X4">
        <v>1.9871775462243406</v>
      </c>
      <c r="Y4">
        <v>4.3197927829780358</v>
      </c>
    </row>
    <row r="5" spans="1:25" x14ac:dyDescent="0.3">
      <c r="A5" s="2" t="s">
        <v>30</v>
      </c>
      <c r="B5">
        <v>310</v>
      </c>
      <c r="C5">
        <f>ABS('Alg values and Manual values'!C5-'Alg values and Manual values'!AA5)</f>
        <v>2.1297619047619047</v>
      </c>
      <c r="D5">
        <f>ABS('Alg values and Manual values'!D5-'Alg values and Manual values'!AB5)</f>
        <v>0.21164021164021163</v>
      </c>
      <c r="E5">
        <f>ABS('Alg values and Manual values'!E5-'Alg values and Manual values'!AC5)</f>
        <v>3.1538359788359855</v>
      </c>
      <c r="F5">
        <f>ABS('Alg values and Manual values'!K5-'Alg values and Manual values'!AA5)</f>
        <v>1.4948412698412701</v>
      </c>
      <c r="G5">
        <f>ABS('Alg values and Manual values'!L5-'Alg values and Manual values'!AB5)</f>
        <v>0.21164021164021163</v>
      </c>
      <c r="H5">
        <f>ABS('Alg values and Manual values'!M5-'Alg values and Manual values'!AC5)</f>
        <v>0.17949735449735726</v>
      </c>
      <c r="I5">
        <f>ABS('Alg values and Manual values'!S5-'Alg values and Manual values'!AA5)</f>
        <v>1.5477513227513229</v>
      </c>
      <c r="J5">
        <f>ABS('Alg values and Manual values'!T5-'Alg values and Manual values'!AB5)</f>
        <v>0.10582010582010581</v>
      </c>
      <c r="K5">
        <f>ABS('Alg values and Manual values'!U5-'Alg values and Manual values'!AC5)</f>
        <v>1.0260582010582056</v>
      </c>
      <c r="L5">
        <v>2.8571428571428572</v>
      </c>
      <c r="N5" s="1" t="s">
        <v>18</v>
      </c>
      <c r="O5" s="1" t="s">
        <v>20</v>
      </c>
      <c r="P5" s="1" t="s">
        <v>18</v>
      </c>
      <c r="Q5" s="1" t="s">
        <v>6</v>
      </c>
      <c r="R5" s="1">
        <f>AVERAGE(F3:F75)</f>
        <v>10.466534947962085</v>
      </c>
      <c r="S5" s="1">
        <f>AVERAGE(G3:G75)</f>
        <v>7.689508052341135</v>
      </c>
      <c r="T5" s="1">
        <f>AVERAGE(H3:H75)</f>
        <v>7.5787666015549968</v>
      </c>
      <c r="U5" s="1">
        <f t="shared" ref="U5:U6" si="0">AVERAGE(R5:T5)</f>
        <v>8.5782698672860729</v>
      </c>
    </row>
    <row r="6" spans="1:25" x14ac:dyDescent="0.3">
      <c r="A6" t="s">
        <v>31</v>
      </c>
      <c r="B6">
        <v>331</v>
      </c>
      <c r="C6">
        <f>ABS('Alg values and Manual values'!C6-'Alg values and Manual values'!AA6)</f>
        <v>0.7</v>
      </c>
      <c r="D6">
        <f>ABS('Alg values and Manual values'!D6-'Alg values and Manual values'!AB6)</f>
        <v>0.94835164835164831</v>
      </c>
      <c r="E6">
        <f>ABS('Alg values and Manual values'!E6-'Alg values and Manual values'!AC6)</f>
        <v>0.17692307692307452</v>
      </c>
      <c r="F6">
        <f>ABS('Alg values and Manual values'!K6-'Alg values and Manual values'!AA6)</f>
        <v>0.6313186813186813</v>
      </c>
      <c r="G6">
        <f>ABS('Alg values and Manual values'!L6-'Alg values and Manual values'!AB6)</f>
        <v>1.497802197802198</v>
      </c>
      <c r="H6">
        <f>ABS('Alg values and Manual values'!M6-'Alg values and Manual values'!AC6)</f>
        <v>0.16648351648352389</v>
      </c>
      <c r="I6">
        <f>ABS('Alg values and Manual values'!S6-'Alg values and Manual values'!AA6)</f>
        <v>0.6313186813186813</v>
      </c>
      <c r="J6">
        <f>ABS('Alg values and Manual values'!T6-'Alg values and Manual values'!AB6)</f>
        <v>1.7725274725274727</v>
      </c>
      <c r="K6">
        <f>ABS('Alg values and Manual values'!U6-'Alg values and Manual values'!AC6)</f>
        <v>2.3642857142857139</v>
      </c>
      <c r="L6">
        <v>0</v>
      </c>
      <c r="N6" s="1">
        <f>_xlfn.T.TEST(C3:C75,F3:F75,1,1)</f>
        <v>0.2990770849291034</v>
      </c>
      <c r="O6" s="1">
        <f>_xlfn.T.TEST(D3:D75,G3:G75,1,1)</f>
        <v>0.11727569158217122</v>
      </c>
      <c r="P6" s="1">
        <f>_xlfn.T.TEST(E3:E75,H3:H75,1,1)</f>
        <v>2.9439892881206235E-2</v>
      </c>
      <c r="Q6" s="1" t="s">
        <v>7</v>
      </c>
      <c r="R6" s="1">
        <f>AVERAGE(I3:I75)</f>
        <v>11.007698357283958</v>
      </c>
      <c r="S6" s="1">
        <f>AVERAGE(J3:J75)</f>
        <v>8.0523169732124131</v>
      </c>
      <c r="T6" s="1">
        <f>AVERAGE(K3:K75)</f>
        <v>10.118517897816545</v>
      </c>
      <c r="U6" s="1">
        <f t="shared" si="0"/>
        <v>9.7261777427709717</v>
      </c>
    </row>
    <row r="7" spans="1:25" x14ac:dyDescent="0.3">
      <c r="A7" s="2" t="s">
        <v>32</v>
      </c>
      <c r="B7">
        <v>339</v>
      </c>
      <c r="C7">
        <f>ABS('Alg values and Manual values'!C7-'Alg values and Manual values'!AA7)</f>
        <v>0.46724941724941726</v>
      </c>
      <c r="D7">
        <f>ABS('Alg values and Manual values'!D7-'Alg values and Manual values'!AB7)</f>
        <v>0.11655011655011654</v>
      </c>
      <c r="E7">
        <f>ABS('Alg values and Manual values'!E7-'Alg values and Manual values'!AC7)</f>
        <v>2.7205516705516715</v>
      </c>
      <c r="F7">
        <f>ABS('Alg values and Manual values'!K7-'Alg values and Manual values'!AA7)</f>
        <v>5.7226107226107104E-2</v>
      </c>
      <c r="G7">
        <f>ABS('Alg values and Manual values'!L7-'Alg values and Manual values'!AB7)</f>
        <v>0.34965034965034963</v>
      </c>
      <c r="H7">
        <f>ABS('Alg values and Manual values'!M7-'Alg values and Manual values'!AC7)</f>
        <v>2.3126262626262672</v>
      </c>
      <c r="I7">
        <f>ABS('Alg values and Manual values'!S7-'Alg values and Manual values'!AA7)</f>
        <v>0.1737762237762237</v>
      </c>
      <c r="J7">
        <f>ABS('Alg values and Manual values'!T7-'Alg values and Manual values'!AB7)</f>
        <v>0.29137529137529139</v>
      </c>
      <c r="K7">
        <f>ABS('Alg values and Manual values'!U7-'Alg values and Manual values'!AC7)</f>
        <v>1.0888500388500404</v>
      </c>
      <c r="L7">
        <v>5.8275058275058272E-2</v>
      </c>
      <c r="N7" s="1"/>
      <c r="O7" s="1" t="s">
        <v>15</v>
      </c>
      <c r="P7" s="1"/>
      <c r="Q7" s="1"/>
      <c r="R7" s="1"/>
      <c r="S7" s="1"/>
      <c r="T7" s="1"/>
      <c r="U7" s="1"/>
    </row>
    <row r="8" spans="1:25" x14ac:dyDescent="0.3">
      <c r="A8" s="2" t="s">
        <v>33</v>
      </c>
      <c r="B8">
        <v>554</v>
      </c>
      <c r="C8">
        <f>ABS('Alg values and Manual values'!C8-'Alg values and Manual values'!AA8)</f>
        <v>2.8582041343669253</v>
      </c>
      <c r="D8">
        <f>ABS('Alg values and Manual values'!D8-'Alg values and Manual values'!AB8)</f>
        <v>5.3</v>
      </c>
      <c r="E8">
        <f>ABS('Alg values and Manual values'!E8-'Alg values and Manual values'!AC8)</f>
        <v>2.0393410852713174</v>
      </c>
      <c r="F8">
        <f>ABS('Alg values and Manual values'!K8-'Alg values and Manual values'!AA8)</f>
        <v>2.672157622739018</v>
      </c>
      <c r="G8">
        <f>ABS('Alg values and Manual values'!L8-'Alg values and Manual values'!AB8)</f>
        <v>5.4395348837209303</v>
      </c>
      <c r="H8">
        <f>ABS('Alg values and Manual values'!M8-'Alg values and Manual values'!AC8)</f>
        <v>0.56531007751938489</v>
      </c>
      <c r="I8">
        <f>ABS('Alg values and Manual values'!S8-'Alg values and Manual values'!AA8)</f>
        <v>0.63016795865632957</v>
      </c>
      <c r="J8">
        <f>ABS('Alg values and Manual values'!T8-'Alg values and Manual values'!AB8)</f>
        <v>2.5093023255813955</v>
      </c>
      <c r="K8">
        <f>ABS('Alg values and Manual values'!U8-'Alg values and Manual values'!AC8)</f>
        <v>9.5277131782945759</v>
      </c>
      <c r="L8">
        <v>0.13953488372093023</v>
      </c>
      <c r="N8" s="1" t="s">
        <v>21</v>
      </c>
      <c r="O8" s="1" t="s">
        <v>18</v>
      </c>
      <c r="P8" s="1" t="s">
        <v>18</v>
      </c>
      <c r="Q8" s="1"/>
      <c r="R8" s="1" t="s">
        <v>12</v>
      </c>
      <c r="S8" s="1" t="s">
        <v>2</v>
      </c>
      <c r="T8" s="1" t="s">
        <v>3</v>
      </c>
      <c r="U8" s="1" t="s">
        <v>13</v>
      </c>
    </row>
    <row r="9" spans="1:25" x14ac:dyDescent="0.3">
      <c r="A9" t="s">
        <v>34</v>
      </c>
      <c r="B9">
        <v>565</v>
      </c>
      <c r="C9">
        <f>ABS('Alg values and Manual values'!C9-'Alg values and Manual values'!AA9)</f>
        <v>4.4190476190476211</v>
      </c>
      <c r="D9">
        <f>ABS('Alg values and Manual values'!D9-'Alg values and Manual values'!AB9)</f>
        <v>0.10238095238095246</v>
      </c>
      <c r="E9">
        <f>ABS('Alg values and Manual values'!E9-'Alg values and Manual values'!AC9)</f>
        <v>2.8880952380952465</v>
      </c>
      <c r="F9">
        <f>ABS('Alg values and Manual values'!K9-'Alg values and Manual values'!AA9)</f>
        <v>3.8238095238095262</v>
      </c>
      <c r="G9">
        <f>ABS('Alg values and Manual values'!L9-'Alg values and Manual values'!AB9)</f>
        <v>1.4714285714285715</v>
      </c>
      <c r="H9">
        <f>ABS('Alg values and Manual values'!M9-'Alg values and Manual values'!AC9)</f>
        <v>2.2928571428571445</v>
      </c>
      <c r="I9">
        <f>ABS('Alg values and Manual values'!S9-'Alg values and Manual values'!AA9)</f>
        <v>1.9190476190476211</v>
      </c>
      <c r="J9">
        <f>ABS('Alg values and Manual values'!T9-'Alg values and Manual values'!AB9)</f>
        <v>1.6666666666666607E-2</v>
      </c>
      <c r="K9">
        <f>ABS('Alg values and Manual values'!U9-'Alg values and Manual values'!AC9)</f>
        <v>4.8499999999999943</v>
      </c>
      <c r="L9">
        <v>5.9523809523809521E-2</v>
      </c>
      <c r="N9" s="1">
        <f>_xlfn.T.TEST(C3:C75,I3:I75,1,1)</f>
        <v>5.2576174229811305E-2</v>
      </c>
      <c r="O9" s="1">
        <f>_xlfn.T.TEST(D3:D75,J3:J75,1,1)</f>
        <v>0.46190069150706631</v>
      </c>
      <c r="P9" s="1">
        <f>_xlfn.T.TEST(E3:E75,K3:K75,1,1)</f>
        <v>2.3349328690359639E-3</v>
      </c>
      <c r="Q9" s="1" t="str">
        <f>'Alg values and Manual values'!B1</f>
        <v>KNN</v>
      </c>
      <c r="R9" s="1">
        <f>'Alg values and Manual values'!C1</f>
        <v>0.85185614001075205</v>
      </c>
      <c r="S9" s="1">
        <f>'Alg values and Manual values'!D1</f>
        <v>0.83712443501616551</v>
      </c>
      <c r="T9" s="1">
        <f>'Alg values and Manual values'!E1</f>
        <v>0.93397473792049512</v>
      </c>
      <c r="U9" s="1">
        <f>AVERAGE(R9:T9)</f>
        <v>0.87431843764913753</v>
      </c>
    </row>
    <row r="10" spans="1:25" x14ac:dyDescent="0.3">
      <c r="A10" t="s">
        <v>35</v>
      </c>
      <c r="B10">
        <v>574</v>
      </c>
      <c r="C10">
        <f>ABS('Alg values and Manual values'!C10-'Alg values and Manual values'!AA10)</f>
        <v>10.318300653594768</v>
      </c>
      <c r="D10">
        <f>ABS('Alg values and Manual values'!D10-'Alg values and Manual values'!AB10)</f>
        <v>4.4062091503267968</v>
      </c>
      <c r="E10">
        <f>ABS('Alg values and Manual values'!E10-'Alg values and Manual values'!AC10)</f>
        <v>17.583986928104579</v>
      </c>
      <c r="F10">
        <f>ABS('Alg values and Manual values'!K10-'Alg values and Manual values'!AA10)</f>
        <v>9.0519607843137209</v>
      </c>
      <c r="G10">
        <f>ABS('Alg values and Manual values'!L10-'Alg values and Manual values'!AB10)</f>
        <v>6.530392156862745</v>
      </c>
      <c r="H10">
        <f>ABS('Alg values and Manual values'!M10-'Alg values and Manual values'!AC10)</f>
        <v>15.582352941176474</v>
      </c>
      <c r="I10">
        <f>ABS('Alg values and Manual values'!S10-'Alg values and Manual values'!AA10)</f>
        <v>13.136928104575162</v>
      </c>
      <c r="J10">
        <f>ABS('Alg values and Manual values'!T10-'Alg values and Manual values'!AB10)</f>
        <v>4.0385620915032678</v>
      </c>
      <c r="K10">
        <f>ABS('Alg values and Manual values'!U10-'Alg values and Manual values'!AC10)</f>
        <v>26.979411764705887</v>
      </c>
      <c r="L10">
        <v>0</v>
      </c>
      <c r="N10" s="1"/>
      <c r="O10" s="1" t="s">
        <v>16</v>
      </c>
      <c r="P10" s="1"/>
      <c r="Q10" s="1" t="str">
        <f>'Alg values and Manual values'!J1</f>
        <v>Tree</v>
      </c>
      <c r="R10" s="1">
        <f>'Alg values and Manual values'!K1</f>
        <v>0.85601736781737325</v>
      </c>
      <c r="S10" s="1">
        <f>'Alg values and Manual values'!L1</f>
        <v>0.85628144978023402</v>
      </c>
      <c r="T10" s="1">
        <f>'Alg values and Manual values'!M1</f>
        <v>0.95493455616951439</v>
      </c>
      <c r="U10" s="1">
        <f t="shared" ref="U10:U11" si="1">AVERAGE(R10:T10)</f>
        <v>0.88907779125570718</v>
      </c>
    </row>
    <row r="11" spans="1:25" x14ac:dyDescent="0.3">
      <c r="A11" t="s">
        <v>36</v>
      </c>
      <c r="B11">
        <v>584</v>
      </c>
      <c r="C11">
        <f>ABS('Alg values and Manual values'!C11-'Alg values and Manual values'!AA11)</f>
        <v>21.040980515399127</v>
      </c>
      <c r="D11">
        <f>ABS('Alg values and Manual values'!D11-'Alg values and Manual values'!AB11)</f>
        <v>0.42275298554368335</v>
      </c>
      <c r="E11">
        <f>ABS('Alg values and Manual values'!E11-'Alg values and Manual values'!AC11)</f>
        <v>22.972218730358264</v>
      </c>
      <c r="F11">
        <f>ABS('Alg values and Manual values'!K11-'Alg values and Manual values'!AA11)</f>
        <v>23.743683218101822</v>
      </c>
      <c r="G11">
        <f>ABS('Alg values and Manual values'!L11-'Alg values and Manual values'!AB11)</f>
        <v>2.119798868636078</v>
      </c>
      <c r="H11">
        <f>ABS('Alg values and Manual values'!M11-'Alg values and Manual values'!AC11)</f>
        <v>25.863482086737896</v>
      </c>
      <c r="I11">
        <f>ABS('Alg values and Manual values'!S11-'Alg values and Manual values'!AA11)</f>
        <v>24.309365179132627</v>
      </c>
      <c r="J11">
        <f>ABS('Alg values and Manual values'!T11-'Alg values and Manual values'!AB11)</f>
        <v>0.48560653676932763</v>
      </c>
      <c r="K11">
        <f>ABS('Alg values and Manual values'!U11-'Alg values and Manual values'!AC11)</f>
        <v>30.326084223758642</v>
      </c>
      <c r="L11">
        <v>0</v>
      </c>
      <c r="N11" s="1" t="s">
        <v>17</v>
      </c>
      <c r="O11" s="1" t="s">
        <v>18</v>
      </c>
      <c r="P11" s="1" t="s">
        <v>19</v>
      </c>
      <c r="Q11" s="1" t="str">
        <f>'Alg values and Manual values'!R1</f>
        <v>ENS</v>
      </c>
      <c r="R11" s="1">
        <f>'Alg values and Manual values'!S1</f>
        <v>0.85029040740353723</v>
      </c>
      <c r="S11" s="1">
        <f>'Alg values and Manual values'!T1</f>
        <v>0.84124600348965095</v>
      </c>
      <c r="T11" s="1">
        <f>'Alg values and Manual values'!U1</f>
        <v>0.93918844129962165</v>
      </c>
      <c r="U11" s="1">
        <f t="shared" si="1"/>
        <v>0.87690828406426979</v>
      </c>
    </row>
    <row r="12" spans="1:25" x14ac:dyDescent="0.3">
      <c r="A12" t="s">
        <v>37</v>
      </c>
      <c r="B12">
        <v>729</v>
      </c>
      <c r="C12">
        <f>ABS('Alg values and Manual values'!C12-'Alg values and Manual values'!AA12)</f>
        <v>19.492857142857147</v>
      </c>
      <c r="D12">
        <f>ABS('Alg values and Manual values'!D12-'Alg values and Manual values'!AB12)</f>
        <v>35.176190476190477</v>
      </c>
      <c r="E12">
        <f>ABS('Alg values and Manual values'!E12-'Alg values and Manual values'!AC12)</f>
        <v>15.90952380952381</v>
      </c>
      <c r="F12">
        <f>ABS('Alg values and Manual values'!K12-'Alg values and Manual values'!AA12)</f>
        <v>31.754761904761899</v>
      </c>
      <c r="G12">
        <f>ABS('Alg values and Manual values'!L12-'Alg values and Manual values'!AB12)</f>
        <v>29.759523809523813</v>
      </c>
      <c r="H12">
        <f>ABS('Alg values and Manual values'!M12-'Alg values and Manual values'!AC12)</f>
        <v>1.5047619047619047</v>
      </c>
      <c r="I12">
        <f>ABS('Alg values and Manual values'!S12-'Alg values and Manual values'!AA12)</f>
        <v>32.230952380952381</v>
      </c>
      <c r="J12">
        <f>ABS('Alg values and Manual values'!T12-'Alg values and Manual values'!AB12)</f>
        <v>33.450000000000003</v>
      </c>
      <c r="K12">
        <f>ABS('Alg values and Manual values'!U12-'Alg values and Manual values'!AC12)</f>
        <v>5.9952380952380953</v>
      </c>
      <c r="L12">
        <v>0</v>
      </c>
      <c r="N12" s="1">
        <f>_xlfn.T.TEST(F3:F75,I3:I75,1,1)</f>
        <v>5.0258970404197852E-3</v>
      </c>
      <c r="O12" s="1">
        <f t="shared" ref="O12:P12" si="2">_xlfn.T.TEST(G3:G75,J3:J75,1,1)</f>
        <v>0.24403678173266291</v>
      </c>
      <c r="P12" s="1">
        <f t="shared" si="2"/>
        <v>7.903930789238547E-5</v>
      </c>
      <c r="Q12" s="1"/>
      <c r="R12" s="1"/>
      <c r="S12" s="1"/>
      <c r="T12" s="1"/>
      <c r="U12" s="1"/>
    </row>
    <row r="13" spans="1:25" x14ac:dyDescent="0.3">
      <c r="A13" t="s">
        <v>38</v>
      </c>
      <c r="B13">
        <v>743</v>
      </c>
      <c r="C13">
        <f>ABS('Alg values and Manual values'!C13-'Alg values and Manual values'!AA13)</f>
        <v>6.9191721132897612</v>
      </c>
      <c r="D13">
        <f>ABS('Alg values and Manual values'!D13-'Alg values and Manual values'!AB13)</f>
        <v>3.6492374727668846</v>
      </c>
      <c r="E13">
        <f>ABS('Alg values and Manual values'!E13-'Alg values and Manual values'!AC13)</f>
        <v>1.7448801742919358</v>
      </c>
      <c r="F13">
        <f>ABS('Alg values and Manual values'!K13-'Alg values and Manual values'!AA13)</f>
        <v>2.7797385620915058</v>
      </c>
      <c r="G13">
        <f>ABS('Alg values and Manual values'!L13-'Alg values and Manual values'!AB13)</f>
        <v>7.8431372549019605</v>
      </c>
      <c r="H13">
        <f>ABS('Alg values and Manual values'!M13-'Alg values and Manual values'!AC13)</f>
        <v>5.0633986928104662</v>
      </c>
      <c r="I13">
        <f>ABS('Alg values and Manual values'!S13-'Alg values and Manual values'!AA13)</f>
        <v>1.1457516339869294</v>
      </c>
      <c r="J13">
        <f>ABS('Alg values and Manual values'!T13-'Alg values and Manual values'!AB13)</f>
        <v>5.0653594771241828</v>
      </c>
      <c r="K13">
        <f>ABS('Alg values and Manual values'!U13-'Alg values and Manual values'!AC13)</f>
        <v>14.159259259259258</v>
      </c>
      <c r="L13">
        <v>0</v>
      </c>
    </row>
    <row r="14" spans="1:25" x14ac:dyDescent="0.3">
      <c r="A14" s="2" t="s">
        <v>39</v>
      </c>
      <c r="B14">
        <v>754</v>
      </c>
      <c r="C14">
        <f>ABS('Alg values and Manual values'!C14-'Alg values and Manual values'!AA14)</f>
        <v>4.8395822292881121</v>
      </c>
      <c r="D14">
        <f>ABS('Alg values and Manual values'!D14-'Alg values and Manual values'!AB14)</f>
        <v>0.49790673025967147</v>
      </c>
      <c r="E14">
        <f>ABS('Alg values and Manual values'!E14-'Alg values and Manual values'!AC14)</f>
        <v>3.9177221338986072</v>
      </c>
      <c r="F14">
        <f>ABS('Alg values and Manual values'!K14-'Alg values and Manual values'!AA14)</f>
        <v>1.9249028440204921</v>
      </c>
      <c r="G14">
        <f>ABS('Alg values and Manual values'!L14-'Alg values and Manual values'!AB14)</f>
        <v>0.81587175410704826</v>
      </c>
      <c r="H14">
        <f>ABS('Alg values and Manual values'!M14-'Alg values and Manual values'!AC14)</f>
        <v>0.85175322381203955</v>
      </c>
      <c r="I14">
        <f>ABS('Alg values and Manual values'!S14-'Alg values and Manual values'!AA14)</f>
        <v>0.97100777247836234</v>
      </c>
      <c r="J14">
        <f>ABS('Alg values and Manual values'!T14-'Alg values and Manual values'!AB14)</f>
        <v>0.39191838897721254</v>
      </c>
      <c r="K14">
        <f>ABS('Alg values and Manual values'!U14-'Alg values and Manual values'!AC14)</f>
        <v>5.7802110934463826</v>
      </c>
      <c r="L14">
        <v>1.9607843137254901</v>
      </c>
    </row>
    <row r="15" spans="1:25" x14ac:dyDescent="0.3">
      <c r="A15" t="s">
        <v>40</v>
      </c>
      <c r="B15">
        <v>767</v>
      </c>
      <c r="C15">
        <f>ABS('Alg values and Manual values'!C15-'Alg values and Manual values'!AA15)</f>
        <v>3.4634560906515581</v>
      </c>
      <c r="D15">
        <f>ABS('Alg values and Manual values'!D15-'Alg values and Manual values'!AB15)</f>
        <v>0.67988668555240794</v>
      </c>
      <c r="E15">
        <f>ABS('Alg values and Manual values'!E15-'Alg values and Manual values'!AC15)</f>
        <v>2.5569405099150231</v>
      </c>
      <c r="F15">
        <f>ABS('Alg values and Manual values'!K15-'Alg values and Manual values'!AA15)</f>
        <v>3.1235127478753544</v>
      </c>
      <c r="G15">
        <f>ABS('Alg values and Manual values'!L15-'Alg values and Manual values'!AB15)</f>
        <v>0.96317280453257792</v>
      </c>
      <c r="H15">
        <f>ABS('Alg values and Manual values'!M15-'Alg values and Manual values'!AC15)</f>
        <v>2.1603399433427768</v>
      </c>
      <c r="I15">
        <f>ABS('Alg values and Manual values'!S15-'Alg values and Manual values'!AA15)</f>
        <v>3.0101983002832862</v>
      </c>
      <c r="J15">
        <f>ABS('Alg values and Manual values'!T15-'Alg values and Manual values'!AB15)</f>
        <v>0.84985835694050993</v>
      </c>
      <c r="K15">
        <f>ABS('Alg values and Manual values'!U15-'Alg values and Manual values'!AC15)</f>
        <v>0.8005665722379689</v>
      </c>
      <c r="L15">
        <v>0</v>
      </c>
    </row>
    <row r="16" spans="1:25" x14ac:dyDescent="0.3">
      <c r="A16" t="s">
        <v>41</v>
      </c>
      <c r="B16">
        <v>779</v>
      </c>
      <c r="C16">
        <f>ABS('Alg values and Manual values'!C16-'Alg values and Manual values'!AA16)</f>
        <v>3.618858040859088</v>
      </c>
      <c r="D16">
        <f>ABS('Alg values and Manual values'!D16-'Alg values and Manual values'!AB16)</f>
        <v>1.1524358302776323</v>
      </c>
      <c r="E16">
        <f>ABS('Alg values and Manual values'!E16-'Alg values and Manual values'!AC16)</f>
        <v>1.7854374017810386</v>
      </c>
      <c r="F16">
        <f>ABS('Alg values and Manual values'!K16-'Alg values and Manual values'!AA16)</f>
        <v>3.5664745940282865</v>
      </c>
      <c r="G16">
        <f>ABS('Alg values and Manual values'!L16-'Alg values and Manual values'!AB16)</f>
        <v>0.83813514929282351</v>
      </c>
      <c r="H16">
        <f>ABS('Alg values and Manual values'!M16-'Alg values and Manual values'!AC16)</f>
        <v>2.7283394447354539</v>
      </c>
      <c r="I16">
        <f>ABS('Alg values and Manual values'!S16-'Alg values and Manual values'!AA16)</f>
        <v>1.2092194866422208</v>
      </c>
      <c r="J16">
        <f>ABS('Alg values and Manual values'!T16-'Alg values and Manual values'!AB16)</f>
        <v>0.52383446830801472</v>
      </c>
      <c r="K16">
        <f>ABS('Alg values and Manual values'!U16-'Alg values and Manual values'!AC16)</f>
        <v>2.4576217915138869</v>
      </c>
      <c r="L16">
        <v>0</v>
      </c>
    </row>
    <row r="17" spans="1:12" x14ac:dyDescent="0.3">
      <c r="A17" s="2" t="s">
        <v>42</v>
      </c>
      <c r="B17">
        <v>1208</v>
      </c>
      <c r="C17">
        <f>ABS('Alg values and Manual values'!C17-'Alg values and Manual values'!AA17)</f>
        <v>28.496390374331554</v>
      </c>
      <c r="D17">
        <f>ABS('Alg values and Manual values'!D17-'Alg values and Manual values'!AB17)</f>
        <v>23.498781937017231</v>
      </c>
      <c r="E17">
        <f>ABS('Alg values and Manual values'!E17-'Alg values and Manual values'!AC17)</f>
        <v>0.75295603089720942</v>
      </c>
      <c r="F17">
        <f>ABS('Alg values and Manual values'!K17-'Alg values and Manual values'!AA17)</f>
        <v>30.858244206773623</v>
      </c>
      <c r="G17">
        <f>ABS('Alg values and Manual values'!L17-'Alg values and Manual values'!AB17)</f>
        <v>28.489869281045749</v>
      </c>
      <c r="H17">
        <f>ABS('Alg values and Manual values'!M17-'Alg values and Manual values'!AC17)</f>
        <v>4.4517082590611992</v>
      </c>
      <c r="I17">
        <f>ABS('Alg values and Manual values'!S17-'Alg values and Manual values'!AA17)</f>
        <v>28.630080213903746</v>
      </c>
      <c r="J17">
        <f>ABS('Alg values and Manual values'!T17-'Alg values and Manual values'!AB17)</f>
        <v>19.309833630421867</v>
      </c>
      <c r="K17">
        <f>ABS('Alg values and Manual values'!U17-'Alg values and Manual values'!AC17)</f>
        <v>8.6498960190136671</v>
      </c>
      <c r="L17">
        <v>0</v>
      </c>
    </row>
    <row r="18" spans="1:12" x14ac:dyDescent="0.3">
      <c r="A18" t="s">
        <v>43</v>
      </c>
      <c r="B18">
        <v>1214</v>
      </c>
      <c r="C18">
        <f>ABS('Alg values and Manual values'!C18-'Alg values and Manual values'!AA18)</f>
        <v>44.261872909699001</v>
      </c>
      <c r="D18">
        <f>ABS('Alg values and Manual values'!D18-'Alg values and Manual values'!AB18)</f>
        <v>34.341917502787069</v>
      </c>
      <c r="E18">
        <f>ABS('Alg values and Manual values'!E18-'Alg values and Manual values'!AC18)</f>
        <v>5.1130434782608702</v>
      </c>
      <c r="F18">
        <f>ABS('Alg values and Manual values'!K18-'Alg values and Manual values'!AA18)</f>
        <v>28.988740245261987</v>
      </c>
      <c r="G18">
        <f>ABS('Alg values and Manual values'!L18-'Alg values and Manual values'!AB18)</f>
        <v>25.311817168338905</v>
      </c>
      <c r="H18">
        <f>ABS('Alg values and Manual values'!M18-'Alg values and Manual values'!AC18)</f>
        <v>4.0539576365663308</v>
      </c>
      <c r="I18">
        <f>ABS('Alg values and Manual values'!S18-'Alg values and Manual values'!AA18)</f>
        <v>31.775808249721294</v>
      </c>
      <c r="J18">
        <f>ABS('Alg values and Manual values'!T18-'Alg values and Manual values'!AB18)</f>
        <v>16.504682274247493</v>
      </c>
      <c r="K18">
        <f>ABS('Alg values and Manual values'!U18-'Alg values and Manual values'!AC18)</f>
        <v>3.6940914158305471</v>
      </c>
      <c r="L18">
        <v>0.2229654403567447</v>
      </c>
    </row>
    <row r="19" spans="1:12" x14ac:dyDescent="0.3">
      <c r="A19" s="2" t="s">
        <v>44</v>
      </c>
      <c r="B19">
        <v>1221</v>
      </c>
      <c r="C19">
        <f>ABS('Alg values and Manual values'!C19-'Alg values and Manual values'!AA19)</f>
        <v>14.443860179308963</v>
      </c>
      <c r="D19">
        <f>ABS('Alg values and Manual values'!D19-'Alg values and Manual values'!AB19)</f>
        <v>23.684126624357813</v>
      </c>
      <c r="E19">
        <f>ABS('Alg values and Manual values'!E19-'Alg values and Manual values'!AC19)</f>
        <v>9.0781454618716637</v>
      </c>
      <c r="F19">
        <f>ABS('Alg values and Manual values'!K19-'Alg values and Manual values'!AA19)</f>
        <v>12.177314395084124</v>
      </c>
      <c r="G19">
        <f>ABS('Alg values and Manual values'!L19-'Alg values and Manual values'!AB19)</f>
        <v>26.358650649743126</v>
      </c>
      <c r="H19">
        <f>ABS('Alg values and Manual values'!M19-'Alg values and Manual values'!AC19)</f>
        <v>9.6674473657701228</v>
      </c>
      <c r="I19">
        <f>ABS('Alg values and Manual values'!S19-'Alg values and Manual values'!AA19)</f>
        <v>10.273415936335255</v>
      </c>
      <c r="J19">
        <f>ABS('Alg values and Manual values'!T19-'Alg values and Manual values'!AB19)</f>
        <v>16.975151103052283</v>
      </c>
      <c r="K19">
        <f>ABS('Alg values and Manual values'!U19-'Alg values and Manual values'!AC19)</f>
        <v>14.608517175380276</v>
      </c>
      <c r="L19">
        <v>0</v>
      </c>
    </row>
    <row r="20" spans="1:12" x14ac:dyDescent="0.3">
      <c r="A20" t="s">
        <v>45</v>
      </c>
      <c r="B20">
        <v>1228</v>
      </c>
      <c r="C20">
        <f>ABS('Alg values and Manual values'!C20-'Alg values and Manual values'!AA20)</f>
        <v>6.6084880636604737</v>
      </c>
      <c r="D20">
        <f>ABS('Alg values and Manual values'!D20-'Alg values and Manual values'!AB20)</f>
        <v>7.0156498673740062</v>
      </c>
      <c r="E20">
        <f>ABS('Alg values and Manual values'!E20-'Alg values and Manual values'!AC20)</f>
        <v>1.9822281167108757</v>
      </c>
      <c r="F20">
        <f>ABS('Alg values and Manual values'!K20-'Alg values and Manual values'!AA20)</f>
        <v>0.34111405835542996</v>
      </c>
      <c r="G20">
        <f>ABS('Alg values and Manual values'!L20-'Alg values and Manual values'!AB20)</f>
        <v>3.089920424403183</v>
      </c>
      <c r="H20">
        <f>ABS('Alg values and Manual values'!M20-'Alg values and Manual values'!AC20)</f>
        <v>2.8310344827586209</v>
      </c>
      <c r="I20">
        <f>ABS('Alg values and Manual values'!S20-'Alg values and Manual values'!AA20)</f>
        <v>1.6143236074270533</v>
      </c>
      <c r="J20">
        <f>ABS('Alg values and Manual values'!T20-'Alg values and Manual values'!AB20)</f>
        <v>1.0480106100795759</v>
      </c>
      <c r="K20">
        <f>ABS('Alg values and Manual values'!U20-'Alg values and Manual values'!AC20)</f>
        <v>4.157294429708223</v>
      </c>
      <c r="L20">
        <v>0</v>
      </c>
    </row>
    <row r="21" spans="1:12" x14ac:dyDescent="0.3">
      <c r="A21" t="s">
        <v>46</v>
      </c>
      <c r="B21">
        <v>1240</v>
      </c>
      <c r="C21">
        <f>ABS('Alg values and Manual values'!C21-'Alg values and Manual values'!AA21)</f>
        <v>7.1691995947315093</v>
      </c>
      <c r="D21">
        <f>ABS('Alg values and Manual values'!D21-'Alg values and Manual values'!AB21)</f>
        <v>2.9726443768996944</v>
      </c>
      <c r="E21">
        <f>ABS('Alg values and Manual values'!E21-'Alg values and Manual values'!AC21)</f>
        <v>6.8946301925025324</v>
      </c>
      <c r="F21">
        <f>ABS('Alg values and Manual values'!K21-'Alg values and Manual values'!AA21)</f>
        <v>6.5106382978723403</v>
      </c>
      <c r="G21">
        <f>ABS('Alg values and Manual values'!L21-'Alg values and Manual values'!AB21)</f>
        <v>0.16818642350557411</v>
      </c>
      <c r="H21">
        <f>ABS('Alg values and Manual values'!M21-'Alg values and Manual values'!AC21)</f>
        <v>5.6788247213779126</v>
      </c>
      <c r="I21">
        <f>ABS('Alg values and Manual values'!S21-'Alg values and Manual values'!AA21)</f>
        <v>8.0303951367781181</v>
      </c>
      <c r="J21">
        <f>ABS('Alg values and Manual values'!T21-'Alg values and Manual values'!AB21)</f>
        <v>5.7082066869300903</v>
      </c>
      <c r="K21">
        <f>ABS('Alg values and Manual values'!U21-'Alg values and Manual values'!AC21)</f>
        <v>11.048632218844984</v>
      </c>
      <c r="L21">
        <v>0</v>
      </c>
    </row>
    <row r="22" spans="1:12" x14ac:dyDescent="0.3">
      <c r="A22" s="3" t="s">
        <v>47</v>
      </c>
      <c r="B22">
        <v>2271</v>
      </c>
      <c r="C22">
        <f>ABS('Alg values and Manual values'!C22-'Alg values and Manual values'!AA22)</f>
        <v>9.2612490149724209</v>
      </c>
      <c r="D22">
        <f>ABS('Alg values and Manual values'!D22-'Alg values and Manual values'!AB22)</f>
        <v>4.5041765169424748</v>
      </c>
      <c r="E22">
        <f>ABS('Alg values and Manual values'!E22-'Alg values and Manual values'!AC22)</f>
        <v>1.2089046493301812</v>
      </c>
      <c r="F22">
        <f>ABS('Alg values and Manual values'!K22-'Alg values and Manual values'!AA22)</f>
        <v>9.194759653270296</v>
      </c>
      <c r="G22">
        <f>ABS('Alg values and Manual values'!L22-'Alg values and Manual values'!AB22)</f>
        <v>3.1078999211977938</v>
      </c>
      <c r="H22">
        <f>ABS('Alg values and Manual values'!M22-'Alg values and Manual values'!AC22)</f>
        <v>1.1424152876280536</v>
      </c>
      <c r="I22">
        <f>ABS('Alg values and Manual values'!S22-'Alg values and Manual values'!AA22)</f>
        <v>10.98997241922774</v>
      </c>
      <c r="J22">
        <f>ABS('Alg values and Manual values'!T22-'Alg values and Manual values'!AB22)</f>
        <v>5.0360914105594956</v>
      </c>
      <c r="K22">
        <f>ABS('Alg values and Manual values'!U22-'Alg values and Manual values'!AC22)</f>
        <v>4.6663514578408201</v>
      </c>
      <c r="L22">
        <v>0</v>
      </c>
    </row>
    <row r="23" spans="1:12" x14ac:dyDescent="0.3">
      <c r="A23" s="3" t="s">
        <v>48</v>
      </c>
      <c r="B23">
        <v>2717</v>
      </c>
      <c r="C23">
        <f>ABS('Alg values and Manual values'!C23-'Alg values and Manual values'!AA23)</f>
        <v>0.82553191489361666</v>
      </c>
      <c r="D23">
        <f>ABS('Alg values and Manual values'!D23-'Alg values and Manual values'!AB23)</f>
        <v>5.4227963525835818</v>
      </c>
      <c r="E23">
        <f>ABS('Alg values and Manual values'!E23-'Alg values and Manual values'!AC23)</f>
        <v>4.7133738601823714</v>
      </c>
      <c r="F23">
        <f>ABS('Alg values and Manual values'!K23-'Alg values and Manual values'!AA23)</f>
        <v>7.5027355623100291</v>
      </c>
      <c r="G23">
        <f>ABS('Alg values and Manual values'!L23-'Alg values and Manual values'!AB23)</f>
        <v>1.8112462006079042</v>
      </c>
      <c r="H23">
        <f>ABS('Alg values and Manual values'!M23-'Alg values and Manual values'!AC23)</f>
        <v>1.7954407294832837</v>
      </c>
      <c r="I23">
        <f>ABS('Alg values and Manual values'!S23-'Alg values and Manual values'!AA23)</f>
        <v>9.8735562310030431</v>
      </c>
      <c r="J23">
        <f>ABS('Alg values and Manual values'!T23-'Alg values and Manual values'!AB23)</f>
        <v>9.4708206686930119</v>
      </c>
      <c r="K23">
        <f>ABS('Alg values and Manual values'!U23-'Alg values and Manual values'!AC23)</f>
        <v>6.0507598784194538</v>
      </c>
      <c r="L23">
        <v>0.303951367781155</v>
      </c>
    </row>
    <row r="24" spans="1:12" x14ac:dyDescent="0.3">
      <c r="A24" s="3" t="s">
        <v>49</v>
      </c>
      <c r="B24">
        <v>2794</v>
      </c>
      <c r="C24">
        <f>ABS('Alg values and Manual values'!C24-'Alg values and Manual values'!AA24)</f>
        <v>10.211111111111109</v>
      </c>
      <c r="D24">
        <f>ABS('Alg values and Manual values'!D24-'Alg values and Manual values'!AB24)</f>
        <v>2.2000000000000002</v>
      </c>
      <c r="E24">
        <f>ABS('Alg values and Manual values'!E24-'Alg values and Manual values'!AC24)</f>
        <v>4.7981481481481483</v>
      </c>
      <c r="F24">
        <f>ABS('Alg values and Manual values'!K24-'Alg values and Manual values'!AA24)</f>
        <v>11.6111111111111</v>
      </c>
      <c r="G24">
        <f>ABS('Alg values and Manual values'!L24-'Alg values and Manual values'!AB24)</f>
        <v>2.2000000000000002</v>
      </c>
      <c r="H24">
        <f>ABS('Alg values and Manual values'!M24-'Alg values and Manual values'!AC24)</f>
        <v>5.931481481481482</v>
      </c>
      <c r="I24">
        <f>ABS('Alg values and Manual values'!S24-'Alg values and Manual values'!AA24)</f>
        <v>11.74444444444444</v>
      </c>
      <c r="J24">
        <f>ABS('Alg values and Manual values'!T24-'Alg values and Manual values'!AB24)</f>
        <v>2.2666666666666666</v>
      </c>
      <c r="K24">
        <f>ABS('Alg values and Manual values'!U24-'Alg values and Manual values'!AC24)</f>
        <v>6.3981481481481488</v>
      </c>
      <c r="L24">
        <v>0</v>
      </c>
    </row>
    <row r="25" spans="1:12" x14ac:dyDescent="0.3">
      <c r="A25" s="3" t="s">
        <v>50</v>
      </c>
      <c r="B25">
        <v>2806</v>
      </c>
      <c r="C25">
        <f>ABS('Alg values and Manual values'!C25-'Alg values and Manual values'!AA25)</f>
        <v>11.332309638831362</v>
      </c>
      <c r="D25">
        <f>ABS('Alg values and Manual values'!D25-'Alg values and Manual values'!AB25)</f>
        <v>1.3999999999999997</v>
      </c>
      <c r="E25">
        <f>ABS('Alg values and Manual values'!E25-'Alg values and Manual values'!AC25)</f>
        <v>5.5341614906832302</v>
      </c>
      <c r="F25">
        <f>ABS('Alg values and Manual values'!K25-'Alg values and Manual values'!AA25)</f>
        <v>11.64286864504254</v>
      </c>
      <c r="G25">
        <f>ABS('Alg values and Manual values'!L25-'Alg values and Manual values'!AB25)</f>
        <v>1.3223602484472046</v>
      </c>
      <c r="H25">
        <f>ABS('Alg values and Manual values'!M25-'Alg values and Manual values'!AC25)</f>
        <v>5.9223602484472053</v>
      </c>
      <c r="I25">
        <f>ABS('Alg values and Manual values'!S25-'Alg values and Manual values'!AA25)</f>
        <v>11.409949390384156</v>
      </c>
      <c r="J25">
        <f>ABS('Alg values and Manual values'!T25-'Alg values and Manual values'!AB25)</f>
        <v>1.3999999999999997</v>
      </c>
      <c r="K25">
        <f>ABS('Alg values and Manual values'!U25-'Alg values and Manual values'!AC25)</f>
        <v>6</v>
      </c>
      <c r="L25">
        <v>0</v>
      </c>
    </row>
    <row r="26" spans="1:12" x14ac:dyDescent="0.3">
      <c r="A26" s="3" t="s">
        <v>51</v>
      </c>
      <c r="B26">
        <v>2815</v>
      </c>
      <c r="C26">
        <f>ABS('Alg values and Manual values'!C26-'Alg values and Manual values'!AA26)</f>
        <v>7.966285058762935</v>
      </c>
      <c r="D26">
        <f>ABS('Alg values and Manual values'!D26-'Alg values and Manual values'!AB26)</f>
        <v>0.86827035632345362</v>
      </c>
      <c r="E26">
        <f>ABS('Alg values and Manual values'!E26-'Alg values and Manual values'!AC26)</f>
        <v>3.4591258135505925</v>
      </c>
      <c r="F26">
        <f>ABS('Alg values and Manual values'!K26-'Alg values and Manual values'!AA26)</f>
        <v>8.155918434237023</v>
      </c>
      <c r="G26">
        <f>ABS('Alg values and Manual values'!L26-'Alg values and Manual values'!AB26)</f>
        <v>0.86827035632345362</v>
      </c>
      <c r="H26">
        <f>ABS('Alg values and Manual values'!M26-'Alg values and Manual values'!AC26)</f>
        <v>3.7119703141827034</v>
      </c>
      <c r="I26">
        <f>ABS('Alg values and Manual values'!S26-'Alg values and Manual values'!AA26)</f>
        <v>8.2823406845530769</v>
      </c>
      <c r="J26">
        <f>ABS('Alg values and Manual values'!T26-'Alg values and Manual values'!AB26)</f>
        <v>0.93148148148148147</v>
      </c>
      <c r="K26">
        <f>ABS('Alg values and Manual values'!U26-'Alg values and Manual values'!AC26)</f>
        <v>3.9016036896567869</v>
      </c>
      <c r="L26">
        <v>6.3211125158027806E-2</v>
      </c>
    </row>
    <row r="27" spans="1:12" x14ac:dyDescent="0.3">
      <c r="A27" s="3" t="s">
        <v>52</v>
      </c>
      <c r="B27">
        <v>2826</v>
      </c>
      <c r="C27">
        <f>ABS('Alg values and Manual values'!C27-'Alg values and Manual values'!AA27)</f>
        <v>3.7587424158852798</v>
      </c>
      <c r="D27">
        <f>ABS('Alg values and Manual values'!D27-'Alg values and Manual values'!AB27)</f>
        <v>1.3448428019856591</v>
      </c>
      <c r="E27">
        <f>ABS('Alg values and Manual values'!E27-'Alg values and Manual values'!AC27)</f>
        <v>2.5242140099282953</v>
      </c>
      <c r="F27">
        <f>ABS('Alg values and Manual values'!K27-'Alg values and Manual values'!AA27)</f>
        <v>4.0896856039713185</v>
      </c>
      <c r="G27">
        <f>ABS('Alg values and Manual values'!L27-'Alg values and Manual values'!AB27)</f>
        <v>1.4</v>
      </c>
      <c r="H27">
        <f>ABS('Alg values and Manual values'!M27-'Alg values and Manual values'!AC27)</f>
        <v>2.6896856039713182</v>
      </c>
      <c r="I27">
        <f>ABS('Alg values and Manual values'!S27-'Alg values and Manual values'!AA27)</f>
        <v>4.0896856039713185</v>
      </c>
      <c r="J27">
        <f>ABS('Alg values and Manual values'!T27-'Alg values and Manual values'!AB27)</f>
        <v>1.4</v>
      </c>
      <c r="K27">
        <f>ABS('Alg values and Manual values'!U27-'Alg values and Manual values'!AC27)</f>
        <v>2.744842801985659</v>
      </c>
      <c r="L27">
        <v>0</v>
      </c>
    </row>
    <row r="28" spans="1:12" x14ac:dyDescent="0.3">
      <c r="A28" s="4" t="s">
        <v>53</v>
      </c>
      <c r="B28">
        <v>2837</v>
      </c>
      <c r="C28">
        <f>ABS('Alg values and Manual values'!C28-'Alg values and Manual values'!AA28)</f>
        <v>2.7215053763440835</v>
      </c>
      <c r="D28">
        <f>ABS('Alg values and Manual values'!D28-'Alg values and Manual values'!AB28)</f>
        <v>1.1983870967741934</v>
      </c>
      <c r="E28">
        <f>ABS('Alg values and Manual values'!E28-'Alg values and Manual values'!AC28)</f>
        <v>1.7919354838709676</v>
      </c>
      <c r="F28">
        <f>ABS('Alg values and Manual values'!K28-'Alg values and Manual values'!AA28)</f>
        <v>3.7295698924731226</v>
      </c>
      <c r="G28">
        <f>ABS('Alg values and Manual values'!L28-'Alg values and Manual values'!AB28)</f>
        <v>1.2655913978494624</v>
      </c>
      <c r="H28">
        <f>ABS('Alg values and Manual values'!M28-'Alg values and Manual values'!AC28)</f>
        <v>2.4639784946236558</v>
      </c>
      <c r="I28">
        <f>ABS('Alg values and Manual values'!S28-'Alg values and Manual values'!AA28)</f>
        <v>3.7295698924731226</v>
      </c>
      <c r="J28">
        <f>ABS('Alg values and Manual values'!T28-'Alg values and Manual values'!AB28)</f>
        <v>1.3327956989247312</v>
      </c>
      <c r="K28">
        <f>ABS('Alg values and Manual values'!U28-'Alg values and Manual values'!AC28)</f>
        <v>2.6655913978494623</v>
      </c>
      <c r="L28">
        <v>0</v>
      </c>
    </row>
    <row r="29" spans="1:12" x14ac:dyDescent="0.3">
      <c r="A29" s="4" t="s">
        <v>54</v>
      </c>
      <c r="B29">
        <v>4142</v>
      </c>
      <c r="C29">
        <f>ABS('Alg values and Manual values'!C29-'Alg values and Manual values'!AA29)</f>
        <v>16.967970134143258</v>
      </c>
      <c r="D29">
        <f>ABS('Alg values and Manual values'!D29-'Alg values and Manual values'!AB29)</f>
        <v>6.3022019741837507</v>
      </c>
      <c r="E29">
        <f>ABS('Alg values and Manual values'!E29-'Alg values and Manual values'!AC29)</f>
        <v>21.016523243060831</v>
      </c>
      <c r="F29">
        <f>ABS('Alg values and Manual values'!K29-'Alg values and Manual values'!AA29)</f>
        <v>14.234484940521384</v>
      </c>
      <c r="G29">
        <f>ABS('Alg values and Manual values'!L29-'Alg values and Manual values'!AB29)</f>
        <v>6.7577828397873958</v>
      </c>
      <c r="H29">
        <f>ABS('Alg values and Manual values'!M29-'Alg values and Manual values'!AC29)</f>
        <v>18.510828482240786</v>
      </c>
      <c r="I29">
        <f>ABS('Alg values and Manual values'!S29-'Alg values and Manual values'!AA29)</f>
        <v>14.690065806125034</v>
      </c>
      <c r="J29">
        <f>ABS('Alg values and Manual values'!T29-'Alg values and Manual values'!AB29)</f>
        <v>4.7076689445709947</v>
      </c>
      <c r="K29">
        <f>ABS('Alg values and Manual values'!U29-'Alg values and Manual values'!AC29)</f>
        <v>21.623964397199025</v>
      </c>
      <c r="L29">
        <v>0.75930144267274113</v>
      </c>
    </row>
    <row r="30" spans="1:12" x14ac:dyDescent="0.3">
      <c r="A30" s="2" t="s">
        <v>55</v>
      </c>
      <c r="B30">
        <v>4145</v>
      </c>
      <c r="C30">
        <f>ABS('Alg values and Manual values'!C30-'Alg values and Manual values'!AA30)</f>
        <v>19.57037037037037</v>
      </c>
      <c r="D30">
        <f>ABS('Alg values and Manual values'!D30-'Alg values and Manual values'!AB30)</f>
        <v>10.061111111111112</v>
      </c>
      <c r="E30">
        <f>ABS('Alg values and Manual values'!E30-'Alg values and Manual values'!AC30)</f>
        <v>5.2259259259259254</v>
      </c>
      <c r="F30">
        <f>ABS('Alg values and Manual values'!K30-'Alg values and Manual values'!AA30)</f>
        <v>19.125925925925927</v>
      </c>
      <c r="G30">
        <f>ABS('Alg values and Manual values'!L30-'Alg values and Manual values'!AB30)</f>
        <v>9.6907407407407415</v>
      </c>
      <c r="H30">
        <f>ABS('Alg values and Manual values'!M30-'Alg values and Manual values'!AC30)</f>
        <v>5.0037037037037031</v>
      </c>
      <c r="I30">
        <f>ABS('Alg values and Manual values'!S30-'Alg values and Manual values'!AA30)</f>
        <v>19.274074074074079</v>
      </c>
      <c r="J30">
        <f>ABS('Alg values and Manual values'!T30-'Alg values and Manual values'!AB30)</f>
        <v>10.431481481481482</v>
      </c>
      <c r="K30">
        <f>ABS('Alg values and Manual values'!U30-'Alg values and Manual values'!AC30)</f>
        <v>5.3</v>
      </c>
      <c r="L30">
        <v>0</v>
      </c>
    </row>
    <row r="31" spans="1:12" x14ac:dyDescent="0.3">
      <c r="A31" s="4" t="s">
        <v>56</v>
      </c>
      <c r="B31">
        <v>4148</v>
      </c>
      <c r="C31">
        <f>ABS('Alg values and Manual values'!C31-'Alg values and Manual values'!AA31)</f>
        <v>11.382828282828285</v>
      </c>
      <c r="D31">
        <f>ABS('Alg values and Manual values'!D31-'Alg values and Manual values'!AB31)</f>
        <v>20.98063973063973</v>
      </c>
      <c r="E31">
        <f>ABS('Alg values and Manual values'!E31-'Alg values and Manual values'!AC31)</f>
        <v>37.035185185185185</v>
      </c>
      <c r="F31">
        <f>ABS('Alg values and Manual values'!K31-'Alg values and Manual values'!AA31)</f>
        <v>1.3696969696969674</v>
      </c>
      <c r="G31">
        <f>ABS('Alg values and Manual values'!L31-'Alg values and Manual values'!AB31)</f>
        <v>7.0917508417508417</v>
      </c>
      <c r="H31">
        <f>ABS('Alg values and Manual values'!M31-'Alg values and Manual values'!AC31)</f>
        <v>10.961952861952867</v>
      </c>
      <c r="I31">
        <f>ABS('Alg values and Manual values'!S31-'Alg values and Manual values'!AA31)</f>
        <v>2.5444444444444443</v>
      </c>
      <c r="J31">
        <f>ABS('Alg values and Manual values'!T31-'Alg values and Manual values'!AB31)</f>
        <v>10.87962962962963</v>
      </c>
      <c r="K31">
        <f>ABS('Alg values and Manual values'!U31-'Alg values and Manual values'!AC31)</f>
        <v>33.815488215488216</v>
      </c>
      <c r="L31">
        <v>5.2398989898989896</v>
      </c>
    </row>
    <row r="32" spans="1:12" x14ac:dyDescent="0.3">
      <c r="A32" s="3" t="s">
        <v>57</v>
      </c>
      <c r="B32">
        <v>4262</v>
      </c>
      <c r="C32">
        <f>ABS('Alg values and Manual values'!C32-'Alg values and Manual values'!AA32)</f>
        <v>0.20226337448561083</v>
      </c>
      <c r="D32">
        <f>ABS('Alg values and Manual values'!D32-'Alg values and Manual values'!AB32)</f>
        <v>0.70000000000000007</v>
      </c>
      <c r="E32">
        <f>ABS('Alg values and Manual values'!E32-'Alg values and Manual values'!AC32)</f>
        <v>1.1921810699588478</v>
      </c>
      <c r="F32">
        <f>ABS('Alg values and Manual values'!K32-'Alg values and Manual values'!AA32)</f>
        <v>0.20226337448561083</v>
      </c>
      <c r="G32">
        <f>ABS('Alg values and Manual values'!L32-'Alg values and Manual values'!AB32)</f>
        <v>0.70000000000000007</v>
      </c>
      <c r="H32">
        <f>ABS('Alg values and Manual values'!M32-'Alg values and Manual values'!AC32)</f>
        <v>2.1</v>
      </c>
      <c r="I32">
        <f>ABS('Alg values and Manual values'!S32-'Alg values and Manual values'!AA32)</f>
        <v>3.4944444444444542</v>
      </c>
      <c r="J32">
        <f>ABS('Alg values and Manual values'!T32-'Alg values and Manual values'!AB32)</f>
        <v>0.70000000000000007</v>
      </c>
      <c r="K32">
        <f>ABS('Alg values and Manual values'!U32-'Alg values and Manual values'!AC32)</f>
        <v>2.1</v>
      </c>
      <c r="L32">
        <v>3.2921810699588478</v>
      </c>
    </row>
    <row r="33" spans="1:12" x14ac:dyDescent="0.3">
      <c r="A33" s="3" t="s">
        <v>58</v>
      </c>
      <c r="B33">
        <v>4264</v>
      </c>
      <c r="C33">
        <f>ABS('Alg values and Manual values'!C33-'Alg values and Manual values'!AA33)</f>
        <v>3.1332125603864824</v>
      </c>
      <c r="D33">
        <f>ABS('Alg values and Manual values'!D33-'Alg values and Manual values'!AB33)</f>
        <v>3.3071054750402578</v>
      </c>
      <c r="E33">
        <f>ABS('Alg values and Manual values'!E33-'Alg values and Manual values'!AC33)</f>
        <v>9.148550724637694E-2</v>
      </c>
      <c r="F33">
        <f>ABS('Alg values and Manual values'!K33-'Alg values and Manual values'!AA33)</f>
        <v>2.4538647342995148</v>
      </c>
      <c r="G33">
        <f>ABS('Alg values and Manual values'!L33-'Alg values and Manual values'!AB33)</f>
        <v>4.5299315619967793</v>
      </c>
      <c r="H33">
        <f>ABS('Alg values and Manual values'!M33-'Alg values and Manual values'!AC33)</f>
        <v>1.1313405797101446</v>
      </c>
      <c r="I33">
        <f>ABS('Alg values and Manual values'!S33-'Alg values and Manual values'!AA33)</f>
        <v>2.4538647342995148</v>
      </c>
      <c r="J33">
        <f>ABS('Alg values and Manual values'!T33-'Alg values and Manual values'!AB33)</f>
        <v>1.0652576489533012</v>
      </c>
      <c r="K33">
        <f>ABS('Alg values and Manual values'!U33-'Alg values and Manual values'!AC33)</f>
        <v>1.1784420289855073</v>
      </c>
      <c r="L33">
        <v>0</v>
      </c>
    </row>
    <row r="34" spans="1:12" x14ac:dyDescent="0.3">
      <c r="A34" s="4" t="s">
        <v>59</v>
      </c>
      <c r="B34">
        <v>4267</v>
      </c>
      <c r="C34">
        <f>ABS('Alg values and Manual values'!C34-'Alg values and Manual values'!AA34)</f>
        <v>0.20586029067042944</v>
      </c>
      <c r="D34">
        <f>ABS('Alg values and Manual values'!D34-'Alg values and Manual values'!AB34)</f>
        <v>5.6258790436005626</v>
      </c>
      <c r="E34">
        <f>ABS('Alg values and Manual values'!E34-'Alg values and Manual values'!AC34)</f>
        <v>3.4477027660571968</v>
      </c>
      <c r="F34">
        <f>ABS('Alg values and Manual values'!K34-'Alg values and Manual values'!AA34)</f>
        <v>0.21608063759961738</v>
      </c>
      <c r="G34">
        <f>ABS('Alg values and Manual values'!L34-'Alg values and Manual values'!AB34)</f>
        <v>5.4852320675105481</v>
      </c>
      <c r="H34">
        <f>ABS('Alg values and Manual values'!M34-'Alg values and Manual values'!AC34)</f>
        <v>1.830262541022035</v>
      </c>
      <c r="I34">
        <f>ABS('Alg values and Manual values'!S34-'Alg values and Manual values'!AA34)</f>
        <v>0.135536802625424</v>
      </c>
      <c r="J34">
        <f>ABS('Alg values and Manual values'!T34-'Alg values and Manual values'!AB34)</f>
        <v>4.2897327707454291</v>
      </c>
      <c r="K34">
        <f>ABS('Alg values and Manual values'!U34-'Alg values and Manual values'!AC34)</f>
        <v>3.3773792780121896</v>
      </c>
      <c r="L34">
        <v>0</v>
      </c>
    </row>
    <row r="35" spans="1:12" x14ac:dyDescent="0.3">
      <c r="A35" s="3" t="s">
        <v>60</v>
      </c>
      <c r="B35">
        <v>4324</v>
      </c>
      <c r="C35">
        <f>ABS('Alg values and Manual values'!C35-'Alg values and Manual values'!AA35)</f>
        <v>0</v>
      </c>
      <c r="D35">
        <f>ABS('Alg values and Manual values'!D35-'Alg values and Manual values'!AB35)</f>
        <v>1.1428571428571428</v>
      </c>
      <c r="E35">
        <f>ABS('Alg values and Manual values'!E35-'Alg values and Manual values'!AC35)</f>
        <v>1.6571428571428584</v>
      </c>
      <c r="F35">
        <f>ABS('Alg values and Manual values'!K35-'Alg values and Manual values'!AA35)</f>
        <v>0</v>
      </c>
      <c r="G35">
        <f>ABS('Alg values and Manual values'!L35-'Alg values and Manual values'!AB35)</f>
        <v>2.5714285714285716</v>
      </c>
      <c r="H35">
        <f>ABS('Alg values and Manual values'!M35-'Alg values and Manual values'!AC35)</f>
        <v>5.4285714285714306</v>
      </c>
      <c r="I35">
        <f>ABS('Alg values and Manual values'!S35-'Alg values and Manual values'!AA35)</f>
        <v>0</v>
      </c>
      <c r="J35">
        <f>ABS('Alg values and Manual values'!T35-'Alg values and Manual values'!AB35)</f>
        <v>1.3714285714285714</v>
      </c>
      <c r="K35">
        <f>ABS('Alg values and Manual values'!U35-'Alg values and Manual values'!AC35)</f>
        <v>7.2571428571428527</v>
      </c>
      <c r="L35">
        <v>2.8571428571428572</v>
      </c>
    </row>
    <row r="36" spans="1:12" x14ac:dyDescent="0.3">
      <c r="A36" t="s">
        <v>61</v>
      </c>
      <c r="B36">
        <v>4325</v>
      </c>
      <c r="C36">
        <f>ABS('Alg values and Manual values'!C36-'Alg values and Manual values'!AA36)</f>
        <v>10.055555555555555</v>
      </c>
      <c r="D36">
        <f>ABS('Alg values and Manual values'!D36-'Alg values and Manual values'!AB36)</f>
        <v>21.6</v>
      </c>
      <c r="E36">
        <f>ABS('Alg values and Manual values'!E36-'Alg values and Manual values'!AC36)</f>
        <v>14.100000000000001</v>
      </c>
      <c r="F36">
        <f>ABS('Alg values and Manual values'!K36-'Alg values and Manual values'!AA36)</f>
        <v>7.6666666666666679</v>
      </c>
      <c r="G36">
        <f>ABS('Alg values and Manual values'!L36-'Alg values and Manual values'!AB36)</f>
        <v>20.43333333333333</v>
      </c>
      <c r="H36">
        <f>ABS('Alg values and Manual values'!M36-'Alg values and Manual values'!AC36)</f>
        <v>12.766666666666669</v>
      </c>
      <c r="I36">
        <f>ABS('Alg values and Manual values'!S36-'Alg values and Manual values'!AA36)</f>
        <v>6.0555555555555571</v>
      </c>
      <c r="J36">
        <f>ABS('Alg values and Manual values'!T36-'Alg values and Manual values'!AB36)</f>
        <v>14.32222222222223</v>
      </c>
      <c r="K36">
        <f>ABS('Alg values and Manual values'!U36-'Alg values and Manual values'!AC36)</f>
        <v>15.433333333333335</v>
      </c>
      <c r="L36">
        <v>0</v>
      </c>
    </row>
    <row r="37" spans="1:12" x14ac:dyDescent="0.3">
      <c r="A37" s="2" t="s">
        <v>62</v>
      </c>
      <c r="B37">
        <v>4365</v>
      </c>
      <c r="C37">
        <f>ABS('Alg values and Manual values'!C37-'Alg values and Manual values'!AA37)</f>
        <v>0.75808080808080824</v>
      </c>
      <c r="D37">
        <f>ABS('Alg values and Manual values'!D37-'Alg values and Manual values'!AB37)</f>
        <v>0.89882154882154874</v>
      </c>
      <c r="E37">
        <f>ABS('Alg values and Manual values'!E37-'Alg values and Manual values'!AC37)</f>
        <v>1.1252525252525203</v>
      </c>
      <c r="F37">
        <f>ABS('Alg values and Manual values'!K37-'Alg values and Manual values'!AA37)</f>
        <v>0.75808080808080824</v>
      </c>
      <c r="G37">
        <f>ABS('Alg values and Manual values'!L37-'Alg values and Manual values'!AB37)</f>
        <v>1.9897306397306398</v>
      </c>
      <c r="H37">
        <f>ABS('Alg values and Manual values'!M37-'Alg values and Manual values'!AC37)</f>
        <v>0.30707070707069306</v>
      </c>
      <c r="I37">
        <f>ABS('Alg values and Manual values'!S37-'Alg values and Manual values'!AA37)</f>
        <v>0.21262626262626272</v>
      </c>
      <c r="J37">
        <f>ABS('Alg values and Manual values'!T37-'Alg values and Manual values'!AB37)</f>
        <v>1.0806397306397306</v>
      </c>
      <c r="K37">
        <f>ABS('Alg values and Manual values'!U37-'Alg values and Manual values'!AC37)</f>
        <v>2.4202020202020265</v>
      </c>
      <c r="L37">
        <v>9.0909090909090912E-2</v>
      </c>
    </row>
    <row r="38" spans="1:12" x14ac:dyDescent="0.3">
      <c r="A38" s="2" t="s">
        <v>63</v>
      </c>
      <c r="B38">
        <v>4366</v>
      </c>
      <c r="C38">
        <f>ABS('Alg values and Manual values'!C38-'Alg values and Manual values'!AA38)</f>
        <v>1.2374115193702826</v>
      </c>
      <c r="D38">
        <f>ABS('Alg values and Manual values'!D38-'Alg values and Manual values'!AB38)</f>
        <v>3.0528137574529239</v>
      </c>
      <c r="E38">
        <f>ABS('Alg values and Manual values'!E38-'Alg values and Manual values'!AC38)</f>
        <v>3.9706464593062538</v>
      </c>
      <c r="F38">
        <f>ABS('Alg values and Manual values'!K38-'Alg values and Manual values'!AA38)</f>
        <v>1.6339222251593393</v>
      </c>
      <c r="G38">
        <f>ABS('Alg values and Manual values'!L38-'Alg values and Manual values'!AB38)</f>
        <v>2.498336123593873</v>
      </c>
      <c r="H38">
        <f>ABS('Alg values and Manual values'!M38-'Alg values and Manual values'!AC38)</f>
        <v>2.0673950715187832</v>
      </c>
      <c r="I38">
        <f>ABS('Alg values and Manual values'!S38-'Alg values and Manual values'!AA38)</f>
        <v>1.3167136605280936</v>
      </c>
      <c r="J38">
        <f>ABS('Alg values and Manual values'!T38-'Alg values and Manual values'!AB38)</f>
        <v>6.3835036860809993</v>
      </c>
      <c r="K38">
        <f>ABS('Alg values and Manual values'!U38-'Alg values and Manual values'!AC38)</f>
        <v>0.47027344553117523</v>
      </c>
      <c r="L38">
        <v>7.9302141157811257E-2</v>
      </c>
    </row>
    <row r="39" spans="1:12" x14ac:dyDescent="0.3">
      <c r="A39" s="2" t="s">
        <v>64</v>
      </c>
      <c r="B39">
        <v>4369</v>
      </c>
      <c r="C39">
        <f>ABS('Alg values and Manual values'!C39-'Alg values and Manual values'!AA39)</f>
        <v>0</v>
      </c>
      <c r="D39">
        <f>ABS('Alg values and Manual values'!D39-'Alg values and Manual values'!AB39)</f>
        <v>1.2173913043478262</v>
      </c>
      <c r="E39">
        <f>ABS('Alg values and Manual values'!E39-'Alg values and Manual values'!AC39)</f>
        <v>2</v>
      </c>
      <c r="F39">
        <f>ABS('Alg values and Manual values'!K39-'Alg values and Manual values'!AA39)</f>
        <v>0.34782608695652173</v>
      </c>
      <c r="G39">
        <f>ABS('Alg values and Manual values'!L39-'Alg values and Manual values'!AB39)</f>
        <v>3.2173913043478262</v>
      </c>
      <c r="H39">
        <f>ABS('Alg values and Manual values'!M39-'Alg values and Manual values'!AC39)</f>
        <v>3.7391304347826093</v>
      </c>
      <c r="I39">
        <f>ABS('Alg values and Manual values'!S39-'Alg values and Manual values'!AA39)</f>
        <v>0.52173913043478259</v>
      </c>
      <c r="J39">
        <f>ABS('Alg values and Manual values'!T39-'Alg values and Manual values'!AB39)</f>
        <v>1.0434782608695652</v>
      </c>
      <c r="K39">
        <f>ABS('Alg values and Manual values'!U39-'Alg values and Manual values'!AC39)</f>
        <v>6.4347826086956559</v>
      </c>
      <c r="L39">
        <v>0.17391304347826086</v>
      </c>
    </row>
    <row r="40" spans="1:12" x14ac:dyDescent="0.3">
      <c r="A40" t="s">
        <v>65</v>
      </c>
      <c r="B40">
        <v>4387</v>
      </c>
      <c r="C40">
        <f>ABS('Alg values and Manual values'!C40-'Alg values and Manual values'!AA40)</f>
        <v>2.0660654160654159</v>
      </c>
      <c r="D40">
        <f>ABS('Alg values and Manual values'!D40-'Alg values and Manual values'!AB40)</f>
        <v>1.4610389610389611</v>
      </c>
      <c r="E40">
        <f>ABS('Alg values and Manual values'!E40-'Alg values and Manual values'!AC40)</f>
        <v>0.36899951899951589</v>
      </c>
      <c r="F40">
        <f>ABS('Alg values and Manual values'!K40-'Alg values and Manual values'!AA40)</f>
        <v>1.579052429052429</v>
      </c>
      <c r="G40">
        <f>ABS('Alg values and Manual values'!L40-'Alg values and Manual values'!AB40)</f>
        <v>1.948051948051948</v>
      </c>
      <c r="H40">
        <f>ABS('Alg values and Manual values'!M40-'Alg values and Manual values'!AC40)</f>
        <v>0.45016835016835444</v>
      </c>
      <c r="I40">
        <f>ABS('Alg values and Manual values'!S40-'Alg values and Manual values'!AA40)</f>
        <v>1.7413900913900915</v>
      </c>
      <c r="J40">
        <f>ABS('Alg values and Manual values'!T40-'Alg values and Manual values'!AB40)</f>
        <v>1.2987012987012987</v>
      </c>
      <c r="K40">
        <f>ABS('Alg values and Manual values'!U40-'Alg values and Manual values'!AC40)</f>
        <v>3.7780904280904366</v>
      </c>
      <c r="L40">
        <v>8.1168831168831168E-2</v>
      </c>
    </row>
    <row r="41" spans="1:12" x14ac:dyDescent="0.3">
      <c r="A41" t="s">
        <v>66</v>
      </c>
      <c r="B41">
        <v>4388</v>
      </c>
      <c r="C41">
        <f>ABS('Alg values and Manual values'!C41-'Alg values and Manual values'!AA41)</f>
        <v>12.806835637480802</v>
      </c>
      <c r="D41">
        <f>ABS('Alg values and Manual values'!D41-'Alg values and Manual values'!AB41)</f>
        <v>18.163577402287075</v>
      </c>
      <c r="E41">
        <f>ABS('Alg values and Manual values'!E41-'Alg values and Manual values'!AC41)</f>
        <v>4.4513056835637466</v>
      </c>
      <c r="F41">
        <f>ABS('Alg values and Manual values'!K41-'Alg values and Manual values'!AA41)</f>
        <v>20.794546850998458</v>
      </c>
      <c r="G41">
        <f>ABS('Alg values and Manual values'!L41-'Alg values and Manual values'!AB41)</f>
        <v>21.389383853899979</v>
      </c>
      <c r="H41">
        <f>ABS('Alg values and Manual values'!M41-'Alg values and Manual values'!AC41)</f>
        <v>2.9152073732718895</v>
      </c>
      <c r="I41">
        <f>ABS('Alg values and Manual values'!S41-'Alg values and Manual values'!AA41)</f>
        <v>19.104838709677423</v>
      </c>
      <c r="J41">
        <f>ABS('Alg values and Manual values'!T41-'Alg values and Manual values'!AB41)</f>
        <v>27.91780167264038</v>
      </c>
      <c r="K41">
        <f>ABS('Alg values and Manual values'!U41-'Alg values and Manual values'!AC41)</f>
        <v>2.000307219662059</v>
      </c>
      <c r="L41">
        <v>0</v>
      </c>
    </row>
    <row r="42" spans="1:12" x14ac:dyDescent="0.3">
      <c r="A42" s="2" t="s">
        <v>67</v>
      </c>
      <c r="B42">
        <v>4390</v>
      </c>
      <c r="C42">
        <f>ABS('Alg values and Manual values'!C42-'Alg values and Manual values'!AA42)</f>
        <v>1.8590187590187597</v>
      </c>
      <c r="D42">
        <f>ABS('Alg values and Manual values'!D42-'Alg values and Manual values'!AB42)</f>
        <v>4.5454545454545459</v>
      </c>
      <c r="E42">
        <f>ABS('Alg values and Manual values'!E42-'Alg values and Manual values'!AC42)</f>
        <v>8.2052188552188525</v>
      </c>
      <c r="F42">
        <f>ABS('Alg values and Manual values'!K42-'Alg values and Manual values'!AA42)</f>
        <v>0.17020202020201936</v>
      </c>
      <c r="G42">
        <f>ABS('Alg values and Manual values'!L42-'Alg values and Manual values'!AB42)</f>
        <v>2.4350649350649349</v>
      </c>
      <c r="H42">
        <f>ABS('Alg values and Manual values'!M42-'Alg values and Manual values'!AC42)</f>
        <v>6.1759980759980735</v>
      </c>
      <c r="I42">
        <f>ABS('Alg values and Manual values'!S42-'Alg values and Manual values'!AA42)</f>
        <v>4.3752525252525238</v>
      </c>
      <c r="J42">
        <f>ABS('Alg values and Manual values'!T42-'Alg values and Manual values'!AB42)</f>
        <v>2.029220779220779</v>
      </c>
      <c r="K42">
        <f>ABS('Alg values and Manual values'!U42-'Alg values and Manual values'!AC42)</f>
        <v>15.83508898508898</v>
      </c>
      <c r="L42">
        <v>5.7629870129870131</v>
      </c>
    </row>
    <row r="43" spans="1:12" x14ac:dyDescent="0.3">
      <c r="A43" s="2" t="s">
        <v>68</v>
      </c>
      <c r="B43">
        <v>4529</v>
      </c>
      <c r="C43">
        <f>ABS('Alg values and Manual values'!C43-'Alg values and Manual values'!AA43)</f>
        <v>7.1684587813620068E-2</v>
      </c>
      <c r="D43">
        <f>ABS('Alg values and Manual values'!D43-'Alg values and Manual values'!AB43)</f>
        <v>9.0422939068100447</v>
      </c>
      <c r="E43">
        <f>ABS('Alg values and Manual values'!E43-'Alg values and Manual values'!AC43)</f>
        <v>9.902508960573476</v>
      </c>
      <c r="F43">
        <f>ABS('Alg values and Manual values'!K43-'Alg values and Manual values'!AA43)</f>
        <v>0.21505376344086022</v>
      </c>
      <c r="G43">
        <f>ABS('Alg values and Manual values'!L43-'Alg values and Manual values'!AB43)</f>
        <v>9.974193548387106</v>
      </c>
      <c r="H43">
        <f>ABS('Alg values and Manual values'!M43-'Alg values and Manual values'!AC43)</f>
        <v>10.189247311827955</v>
      </c>
      <c r="I43">
        <f>ABS('Alg values and Manual values'!S43-'Alg values and Manual values'!AA43)</f>
        <v>0.21505376344086022</v>
      </c>
      <c r="J43">
        <f>ABS('Alg values and Manual values'!T43-'Alg values and Manual values'!AB43)</f>
        <v>7.5369175627240139</v>
      </c>
      <c r="K43">
        <f>ABS('Alg values and Manual values'!U43-'Alg values and Manual values'!AC43)</f>
        <v>11.192831541218638</v>
      </c>
      <c r="L43">
        <v>0</v>
      </c>
    </row>
    <row r="44" spans="1:12" x14ac:dyDescent="0.3">
      <c r="A44" s="2" t="s">
        <v>69</v>
      </c>
      <c r="B44">
        <v>4587</v>
      </c>
      <c r="C44">
        <f>ABS('Alg values and Manual values'!C44-'Alg values and Manual values'!AA44)</f>
        <v>0.39678760393046103</v>
      </c>
      <c r="D44">
        <f>ABS('Alg values and Manual values'!D44-'Alg values and Manual values'!AB44)</f>
        <v>0.28163265306122459</v>
      </c>
      <c r="E44">
        <f>ABS('Alg values and Manual values'!E44-'Alg values and Manual values'!AC44)</f>
        <v>3.5467498110355393</v>
      </c>
      <c r="F44">
        <f>ABS('Alg values and Manual values'!K44-'Alg values and Manual values'!AA44)</f>
        <v>0.1927059712773998</v>
      </c>
      <c r="G44">
        <f>ABS('Alg values and Manual values'!L44-'Alg values and Manual values'!AB44)</f>
        <v>0.55374149659863958</v>
      </c>
      <c r="H44">
        <f>ABS('Alg values and Manual values'!M44-'Alg values and Manual values'!AC44)</f>
        <v>9.3348450491390622E-3</v>
      </c>
      <c r="I44">
        <f>ABS('Alg values and Manual values'!S44-'Alg values and Manual values'!AA44)</f>
        <v>0.32876039304610727</v>
      </c>
      <c r="J44">
        <f>ABS('Alg values and Manual values'!T44-'Alg values and Manual values'!AB44)</f>
        <v>5.8503401360544161E-2</v>
      </c>
      <c r="K44">
        <f>ABS('Alg values and Manual values'!U44-'Alg values and Manual values'!AC44)</f>
        <v>0.53488284202569503</v>
      </c>
      <c r="L44">
        <v>3.3333333333333335</v>
      </c>
    </row>
    <row r="45" spans="1:12" x14ac:dyDescent="0.3">
      <c r="A45" s="2" t="s">
        <v>70</v>
      </c>
      <c r="B45">
        <v>4594</v>
      </c>
      <c r="C45">
        <f>ABS('Alg values and Manual values'!C45-'Alg values and Manual values'!AA45)</f>
        <v>6.6666666666666666E-2</v>
      </c>
      <c r="D45">
        <f>ABS('Alg values and Manual values'!D45-'Alg values and Manual values'!AB45)</f>
        <v>0</v>
      </c>
      <c r="E45">
        <f>ABS('Alg values and Manual values'!E45-'Alg values and Manual values'!AC45)</f>
        <v>0.13333333333333997</v>
      </c>
      <c r="F45">
        <f>ABS('Alg values and Manual values'!K45-'Alg values and Manual values'!AA45)</f>
        <v>0</v>
      </c>
      <c r="G45">
        <f>ABS('Alg values and Manual values'!L45-'Alg values and Manual values'!AB45)</f>
        <v>0.13333333333333333</v>
      </c>
      <c r="H45">
        <f>ABS('Alg values and Manual values'!M45-'Alg values and Manual values'!AC45)</f>
        <v>0.13333333333333997</v>
      </c>
      <c r="I45">
        <f>ABS('Alg values and Manual values'!S45-'Alg values and Manual values'!AA45)</f>
        <v>6.6666666666666666E-2</v>
      </c>
      <c r="J45">
        <f>ABS('Alg values and Manual values'!T45-'Alg values and Manual values'!AB45)</f>
        <v>6.6666666666666666E-2</v>
      </c>
      <c r="K45">
        <f>ABS('Alg values and Manual values'!U45-'Alg values and Manual values'!AC45)</f>
        <v>0.53333333333333144</v>
      </c>
      <c r="L45">
        <v>0</v>
      </c>
    </row>
    <row r="46" spans="1:12" x14ac:dyDescent="0.3">
      <c r="A46" s="2" t="s">
        <v>71</v>
      </c>
      <c r="B46">
        <v>4609</v>
      </c>
      <c r="C46">
        <f>ABS('Alg values and Manual values'!C46-'Alg values and Manual values'!AA46)</f>
        <v>6.6060664112388245</v>
      </c>
      <c r="D46">
        <f>ABS('Alg values and Manual values'!D46-'Alg values and Manual values'!AB46)</f>
        <v>1.1149425287356318</v>
      </c>
      <c r="E46">
        <f>ABS('Alg values and Manual values'!E46-'Alg values and Manual values'!AC46)</f>
        <v>3.7669859514686976</v>
      </c>
      <c r="F46">
        <f>ABS('Alg values and Manual values'!K46-'Alg values and Manual values'!AA46)</f>
        <v>6.821583652618135</v>
      </c>
      <c r="G46">
        <f>ABS('Alg values and Manual values'!L46-'Alg values and Manual values'!AB46)</f>
        <v>1.4741379310344827</v>
      </c>
      <c r="H46">
        <f>ABS('Alg values and Manual values'!M46-'Alg values and Manual values'!AC46)</f>
        <v>5.131928480204337</v>
      </c>
      <c r="I46">
        <f>ABS('Alg values and Manual values'!S46-'Alg values and Manual values'!AA46)</f>
        <v>6.3187100893997439</v>
      </c>
      <c r="J46">
        <f>ABS('Alg values and Manual values'!T46-'Alg values and Manual values'!AB46)</f>
        <v>0.17816091954022983</v>
      </c>
      <c r="K46">
        <f>ABS('Alg values and Manual values'!U46-'Alg values and Manual values'!AC46)</f>
        <v>0.9652618135376656</v>
      </c>
      <c r="L46">
        <v>0.21551724137931033</v>
      </c>
    </row>
    <row r="47" spans="1:12" x14ac:dyDescent="0.3">
      <c r="A47" s="2" t="s">
        <v>72</v>
      </c>
      <c r="B47">
        <v>4610</v>
      </c>
      <c r="C47">
        <f>ABS('Alg values and Manual values'!C47-'Alg values and Manual values'!AA47)</f>
        <v>23.812048192771083</v>
      </c>
      <c r="D47">
        <f>ABS('Alg values and Manual values'!D47-'Alg values and Manual values'!AB47)</f>
        <v>12.695322466335931</v>
      </c>
      <c r="E47">
        <f>ABS('Alg values and Manual values'!E47-'Alg values and Manual values'!AC47)</f>
        <v>13.69723600283487</v>
      </c>
      <c r="F47">
        <f>ABS('Alg values and Manual values'!K47-'Alg values and Manual values'!AA47)</f>
        <v>28.560453579021971</v>
      </c>
      <c r="G47">
        <f>ABS('Alg values and Manual values'!L47-'Alg values and Manual values'!AB47)</f>
        <v>16.097165131112689</v>
      </c>
      <c r="H47">
        <f>ABS('Alg values and Manual values'!M47-'Alg values and Manual values'!AC47)</f>
        <v>16.177746279234587</v>
      </c>
      <c r="I47">
        <f>ABS('Alg values and Manual values'!S47-'Alg values and Manual values'!AA47)</f>
        <v>33.237987243090004</v>
      </c>
      <c r="J47">
        <f>ABS('Alg values and Manual values'!T47-'Alg values and Manual values'!AB47)</f>
        <v>24.318284904323175</v>
      </c>
      <c r="K47">
        <f>ABS('Alg values and Manual values'!U47-'Alg values and Manual values'!AC47)</f>
        <v>18.162154500354358</v>
      </c>
      <c r="L47">
        <v>3.6144578313253013</v>
      </c>
    </row>
    <row r="48" spans="1:12" x14ac:dyDescent="0.3">
      <c r="A48" t="s">
        <v>73</v>
      </c>
      <c r="B48">
        <v>4612</v>
      </c>
      <c r="C48">
        <f>ABS('Alg values and Manual values'!C48-'Alg values and Manual values'!AA48)</f>
        <v>0.20833333333333334</v>
      </c>
      <c r="D48">
        <f>ABS('Alg values and Manual values'!D48-'Alg values and Manual values'!AB48)</f>
        <v>0.625</v>
      </c>
      <c r="E48">
        <f>ABS('Alg values and Manual values'!E48-'Alg values and Manual values'!AC48)</f>
        <v>1.1111111111111143</v>
      </c>
      <c r="F48">
        <f>ABS('Alg values and Manual values'!K48-'Alg values and Manual values'!AA48)</f>
        <v>0.27777777777777779</v>
      </c>
      <c r="G48">
        <f>ABS('Alg values and Manual values'!L48-'Alg values and Manual values'!AB48)</f>
        <v>1.5972222222222223</v>
      </c>
      <c r="H48">
        <f>ABS('Alg values and Manual values'!M48-'Alg values and Manual values'!AC48)</f>
        <v>1.9444444444444429</v>
      </c>
      <c r="I48">
        <f>ABS('Alg values and Manual values'!S48-'Alg values and Manual values'!AA48)</f>
        <v>0.27777777777777779</v>
      </c>
      <c r="J48">
        <f>ABS('Alg values and Manual values'!T48-'Alg values and Manual values'!AB48)</f>
        <v>1.1111111111111112</v>
      </c>
      <c r="K48">
        <f>ABS('Alg values and Manual values'!U48-'Alg values and Manual values'!AC48)</f>
        <v>5.6944444444444429</v>
      </c>
      <c r="L48">
        <v>6.9444444444444448E-2</v>
      </c>
    </row>
    <row r="49" spans="1:12" x14ac:dyDescent="0.3">
      <c r="A49" t="s">
        <v>74</v>
      </c>
      <c r="B49">
        <v>4628</v>
      </c>
      <c r="C49">
        <f>ABS('Alg values and Manual values'!C49-'Alg values and Manual values'!AA49)</f>
        <v>3.9459661422243952</v>
      </c>
      <c r="D49">
        <f>ABS('Alg values and Manual values'!D49-'Alg values and Manual values'!AB49)</f>
        <v>7.9706040596722918</v>
      </c>
      <c r="E49">
        <f>ABS('Alg values and Manual values'!E49-'Alg values and Manual values'!AC49)</f>
        <v>7.6196489225836359</v>
      </c>
      <c r="F49">
        <f>ABS('Alg values and Manual values'!K49-'Alg values and Manual values'!AA49)</f>
        <v>5.8535230020923343</v>
      </c>
      <c r="G49">
        <f>ABS('Alg values and Manual values'!L49-'Alg values and Manual values'!AB49)</f>
        <v>4.6690633406700908</v>
      </c>
      <c r="H49">
        <f>ABS('Alg values and Manual values'!M49-'Alg values and Manual values'!AC49)</f>
        <v>2.0437134860465846</v>
      </c>
      <c r="I49">
        <f>ABS('Alg values and Manual values'!S49-'Alg values and Manual values'!AA49)</f>
        <v>4.7530094290916001</v>
      </c>
      <c r="J49">
        <f>ABS('Alg values and Manual values'!T49-'Alg values and Manual values'!AB49)</f>
        <v>3.4951821961359744</v>
      </c>
      <c r="K49">
        <f>ABS('Alg values and Manual values'!U49-'Alg values and Manual values'!AC49)</f>
        <v>14.149362789054649</v>
      </c>
      <c r="L49">
        <v>3.2281731474688189</v>
      </c>
    </row>
    <row r="50" spans="1:12" x14ac:dyDescent="0.3">
      <c r="A50" s="2" t="s">
        <v>75</v>
      </c>
      <c r="B50">
        <v>4632</v>
      </c>
      <c r="C50">
        <f>ABS('Alg values and Manual values'!C50-'Alg values and Manual values'!AA50)</f>
        <v>9.2709500556840574</v>
      </c>
      <c r="D50">
        <f>ABS('Alg values and Manual values'!D50-'Alg values and Manual values'!AB50)</f>
        <v>8.4790799280390647</v>
      </c>
      <c r="E50">
        <f>ABS('Alg values and Manual values'!E50-'Alg values and Manual values'!AC50)</f>
        <v>1.3669579371198495</v>
      </c>
      <c r="F50">
        <f>ABS('Alg values and Manual values'!K50-'Alg values and Manual values'!AA50)</f>
        <v>10.812970101944659</v>
      </c>
      <c r="G50">
        <f>ABS('Alg values and Manual values'!L50-'Alg values and Manual values'!AB50)</f>
        <v>3.3904137753790797</v>
      </c>
      <c r="H50">
        <f>ABS('Alg values and Manual values'!M50-'Alg values and Manual values'!AC50)</f>
        <v>7.1141523173134544</v>
      </c>
      <c r="I50">
        <f>ABS('Alg values and Manual values'!S50-'Alg values and Manual values'!AA50)</f>
        <v>9.9648590765013285</v>
      </c>
      <c r="J50">
        <f>ABS('Alg values and Manual values'!T50-'Alg values and Manual values'!AB50)</f>
        <v>3.0049087638139294</v>
      </c>
      <c r="K50">
        <f>ABS('Alg values and Manual values'!U50-'Alg values and Manual values'!AC50)</f>
        <v>0.59594791398954783</v>
      </c>
      <c r="L50">
        <v>0.3084040092521203</v>
      </c>
    </row>
    <row r="51" spans="1:12" x14ac:dyDescent="0.3">
      <c r="A51" s="2" t="s">
        <v>76</v>
      </c>
      <c r="B51">
        <v>4676</v>
      </c>
      <c r="C51">
        <f>ABS('Alg values and Manual values'!C51-'Alg values and Manual values'!AA51)</f>
        <v>9.9230610844200413</v>
      </c>
      <c r="D51">
        <f>ABS('Alg values and Manual values'!D51-'Alg values and Manual values'!AB51)</f>
        <v>13.812285518188057</v>
      </c>
      <c r="E51">
        <f>ABS('Alg values and Manual values'!E51-'Alg values and Manual values'!AC51)</f>
        <v>1.5929306794783802</v>
      </c>
      <c r="F51">
        <f>ABS('Alg values and Manual values'!K51-'Alg values and Manual values'!AA51)</f>
        <v>16.168771448181204</v>
      </c>
      <c r="G51">
        <f>ABS('Alg values and Manual values'!L51-'Alg values and Manual values'!AB51)</f>
        <v>14.429993136582018</v>
      </c>
      <c r="H51">
        <f>ABS('Alg values and Manual values'!M51-'Alg values and Manual values'!AC51)</f>
        <v>1.8387783115991763</v>
      </c>
      <c r="I51">
        <f>ABS('Alg values and Manual values'!S51-'Alg values and Manual values'!AA51)</f>
        <v>16.855113246396712</v>
      </c>
      <c r="J51">
        <f>ABS('Alg values and Manual values'!T51-'Alg values and Manual values'!AB51)</f>
        <v>18.616678105696636</v>
      </c>
      <c r="K51">
        <f>ABS('Alg values and Manual values'!U51-'Alg values and Manual values'!AC51)</f>
        <v>4.9273164035689767</v>
      </c>
      <c r="L51">
        <v>0</v>
      </c>
    </row>
    <row r="52" spans="1:12" x14ac:dyDescent="0.3">
      <c r="A52" t="s">
        <v>77</v>
      </c>
      <c r="B52">
        <v>4677</v>
      </c>
      <c r="C52">
        <f>ABS('Alg values and Manual values'!C52-'Alg values and Manual values'!AA52)</f>
        <v>7.4352583586626153</v>
      </c>
      <c r="D52">
        <f>ABS('Alg values and Manual values'!D52-'Alg values and Manual values'!AB52)</f>
        <v>24.924012158054712</v>
      </c>
      <c r="E52">
        <f>ABS('Alg values and Manual values'!E52-'Alg values and Manual values'!AC52)</f>
        <v>22.959878419452892</v>
      </c>
      <c r="F52">
        <f>ABS('Alg values and Manual values'!K52-'Alg values and Manual values'!AA52)</f>
        <v>9.1829787234042577</v>
      </c>
      <c r="G52">
        <f>ABS('Alg values and Manual values'!L52-'Alg values and Manual values'!AB52)</f>
        <v>24.240121580547111</v>
      </c>
      <c r="H52">
        <f>ABS('Alg values and Manual values'!M52-'Alg values and Manual values'!AC52)</f>
        <v>15.437082066869301</v>
      </c>
      <c r="I52">
        <f>ABS('Alg values and Manual values'!S52-'Alg values and Manual values'!AA52)</f>
        <v>7.2072948328267472</v>
      </c>
      <c r="J52">
        <f>ABS('Alg values and Manual values'!T52-'Alg values and Manual values'!AB52)</f>
        <v>17.249240121580549</v>
      </c>
      <c r="K52">
        <f>ABS('Alg values and Manual values'!U52-'Alg values and Manual values'!AC52)</f>
        <v>26.303343465045593</v>
      </c>
      <c r="L52">
        <v>0.37993920972644379</v>
      </c>
    </row>
    <row r="53" spans="1:12" x14ac:dyDescent="0.3">
      <c r="A53" s="2" t="s">
        <v>77</v>
      </c>
      <c r="B53">
        <v>4682</v>
      </c>
      <c r="C53">
        <f>ABS('Alg values and Manual values'!C53-'Alg values and Manual values'!AA53)</f>
        <v>10.715942028985509</v>
      </c>
      <c r="D53">
        <f>ABS('Alg values and Manual values'!D53-'Alg values and Manual values'!AB53)</f>
        <v>1.1478260869565204</v>
      </c>
      <c r="E53">
        <f>ABS('Alg values and Manual values'!E53-'Alg values and Manual values'!AC53)</f>
        <v>13.74782608695652</v>
      </c>
      <c r="F53">
        <f>ABS('Alg values and Manual values'!K53-'Alg values and Manual values'!AA53)</f>
        <v>13.614492753623189</v>
      </c>
      <c r="G53">
        <f>ABS('Alg values and Manual values'!L53-'Alg values and Manual values'!AB53)</f>
        <v>0.1565217391304401</v>
      </c>
      <c r="H53">
        <f>ABS('Alg values and Manual values'!M53-'Alg values and Manual values'!AC53)</f>
        <v>16.791304347826085</v>
      </c>
      <c r="I53">
        <f>ABS('Alg values and Manual values'!S53-'Alg values and Manual values'!AA53)</f>
        <v>15.860869565217392</v>
      </c>
      <c r="J53">
        <f>ABS('Alg values and Manual values'!T53-'Alg values and Manual values'!AB53)</f>
        <v>5.9536231884057997</v>
      </c>
      <c r="K53">
        <f>ABS('Alg values and Manual values'!U53-'Alg values and Manual values'!AC53)</f>
        <v>18.457971014492752</v>
      </c>
      <c r="L53">
        <v>3.3333333333333335</v>
      </c>
    </row>
    <row r="54" spans="1:12" x14ac:dyDescent="0.3">
      <c r="A54" s="2" t="s">
        <v>78</v>
      </c>
      <c r="B54">
        <v>4691</v>
      </c>
      <c r="C54">
        <f>ABS('Alg values and Manual values'!C54-'Alg values and Manual values'!AA54)</f>
        <v>1.4462949376375676</v>
      </c>
      <c r="D54">
        <f>ABS('Alg values and Manual values'!D54-'Alg values and Manual values'!AB54)</f>
        <v>10.885619955979461</v>
      </c>
      <c r="E54">
        <f>ABS('Alg values and Manual values'!E54-'Alg values and Manual values'!AC54)</f>
        <v>7.2358767424798245</v>
      </c>
      <c r="F54">
        <f>ABS('Alg values and Manual values'!K54-'Alg values and Manual values'!AA54)</f>
        <v>3.8674247982391776</v>
      </c>
      <c r="G54">
        <f>ABS('Alg values and Manual values'!L54-'Alg values and Manual values'!AB54)</f>
        <v>5.6765223771093218</v>
      </c>
      <c r="H54">
        <f>ABS('Alg values and Manual values'!M54-'Alg values and Manual values'!AC54)</f>
        <v>10.02384446074835</v>
      </c>
      <c r="I54">
        <f>ABS('Alg values and Manual values'!S54-'Alg values and Manual values'!AA54)</f>
        <v>1.8865003668378577</v>
      </c>
      <c r="J54">
        <f>ABS('Alg values and Manual values'!T54-'Alg values and Manual values'!AB54)</f>
        <v>17.488701393983863</v>
      </c>
      <c r="K54">
        <f>ABS('Alg values and Manual values'!U54-'Alg values and Manual values'!AC54)</f>
        <v>2.0818048422597215</v>
      </c>
      <c r="L54">
        <v>0.22010271460014674</v>
      </c>
    </row>
    <row r="55" spans="1:12" x14ac:dyDescent="0.3">
      <c r="A55" s="2" t="s">
        <v>79</v>
      </c>
      <c r="B55">
        <v>4743</v>
      </c>
      <c r="C55">
        <f>ABS('Alg values and Manual values'!C55-'Alg values and Manual values'!AA55)</f>
        <v>27.430326621559196</v>
      </c>
      <c r="D55">
        <f>ABS('Alg values and Manual values'!D55-'Alg values and Manual values'!AB55)</f>
        <v>0.68260509225292798</v>
      </c>
      <c r="E55">
        <f>ABS('Alg values and Manual values'!E55-'Alg values and Manual values'!AC55)</f>
        <v>26.567310670905698</v>
      </c>
      <c r="F55">
        <f>ABS('Alg values and Manual values'!K55-'Alg values and Manual values'!AA55)</f>
        <v>24.789094046357434</v>
      </c>
      <c r="G55">
        <f>ABS('Alg values and Manual values'!L55-'Alg values and Manual values'!AB55)</f>
        <v>1.1228105214532214</v>
      </c>
      <c r="H55">
        <f>ABS('Alg values and Manual values'!M55-'Alg values and Manual values'!AC55)</f>
        <v>24.146180810304074</v>
      </c>
      <c r="I55">
        <f>ABS('Alg values and Manual values'!S55-'Alg values and Manual values'!AA55)</f>
        <v>25.669504904758021</v>
      </c>
      <c r="J55">
        <f>ABS('Alg values and Manual values'!T55-'Alg values and Manual values'!AB55)</f>
        <v>0.31576723458601663</v>
      </c>
      <c r="K55">
        <f>ABS('Alg values and Manual values'!U55-'Alg values and Manual values'!AC55)</f>
        <v>18.423510230700259</v>
      </c>
      <c r="L55">
        <v>0.22010271460014674</v>
      </c>
    </row>
    <row r="56" spans="1:12" x14ac:dyDescent="0.3">
      <c r="A56" t="s">
        <v>80</v>
      </c>
      <c r="B56">
        <v>4747</v>
      </c>
      <c r="C56">
        <f>ABS('Alg values and Manual values'!C56-'Alg values and Manual values'!AA56)</f>
        <v>21.523615969792882</v>
      </c>
      <c r="D56">
        <f>ABS('Alg values and Manual values'!D56-'Alg values and Manual values'!AB56)</f>
        <v>0.39910044977511228</v>
      </c>
      <c r="E56">
        <f>ABS('Alg values and Manual values'!E56-'Alg values and Manual values'!AC56)</f>
        <v>19.741856849353098</v>
      </c>
      <c r="F56">
        <f>ABS('Alg values and Manual values'!K56-'Alg values and Manual values'!AA56)</f>
        <v>21.523615969792882</v>
      </c>
      <c r="G56">
        <f>ABS('Alg values and Manual values'!L56-'Alg values and Manual values'!AB56)</f>
        <v>1.7484257871064466</v>
      </c>
      <c r="H56">
        <f>ABS('Alg values and Manual values'!M56-'Alg values and Manual values'!AC56)</f>
        <v>16.218618468543497</v>
      </c>
      <c r="I56">
        <f>ABS('Alg values and Manual values'!S56-'Alg values and Manual values'!AA56)</f>
        <v>20.474140707424066</v>
      </c>
      <c r="J56">
        <f>ABS('Alg values and Manual values'!T56-'Alg values and Manual values'!AB56)</f>
        <v>0.42548725637181417</v>
      </c>
      <c r="K56">
        <f>ABS('Alg values and Manual values'!U56-'Alg values and Manual values'!AC56)</f>
        <v>8.4225165195180125</v>
      </c>
      <c r="L56">
        <v>3.5232383808095951</v>
      </c>
    </row>
    <row r="57" spans="1:12" x14ac:dyDescent="0.3">
      <c r="A57" t="s">
        <v>77</v>
      </c>
      <c r="B57">
        <v>4762</v>
      </c>
      <c r="C57">
        <f>ABS('Alg values and Manual values'!C57-'Alg values and Manual values'!AA57)</f>
        <v>5.7264090177133653</v>
      </c>
      <c r="D57">
        <f>ABS('Alg values and Manual values'!D57-'Alg values and Manual values'!AB57)</f>
        <v>1.135426731078905</v>
      </c>
      <c r="E57">
        <f>ABS('Alg values and Manual values'!E57-'Alg values and Manual values'!AC57)</f>
        <v>7.3141706924315599</v>
      </c>
      <c r="F57">
        <f>ABS('Alg values and Manual values'!K57-'Alg values and Manual values'!AA57)</f>
        <v>4.8407407407407419</v>
      </c>
      <c r="G57">
        <f>ABS('Alg values and Manual values'!L57-'Alg values and Manual values'!AB57)</f>
        <v>0.41078904991948473</v>
      </c>
      <c r="H57">
        <f>ABS('Alg values and Manual values'!M57-'Alg values and Manual values'!AC57)</f>
        <v>3.7714975845410592</v>
      </c>
      <c r="I57">
        <f>ABS('Alg values and Manual values'!S57-'Alg values and Manual values'!AA57)</f>
        <v>7.3367149758454104</v>
      </c>
      <c r="J57">
        <f>ABS('Alg values and Manual values'!T57-'Alg values and Manual values'!AB57)</f>
        <v>7.2302737520128807E-2</v>
      </c>
      <c r="K57">
        <f>ABS('Alg values and Manual values'!U57-'Alg values and Manual values'!AC57)</f>
        <v>15.768276972624797</v>
      </c>
      <c r="L57">
        <v>0.80515297906602257</v>
      </c>
    </row>
    <row r="58" spans="1:12" x14ac:dyDescent="0.3">
      <c r="A58" s="2" t="s">
        <v>81</v>
      </c>
      <c r="B58">
        <v>4767</v>
      </c>
      <c r="C58">
        <f>ABS('Alg values and Manual values'!C58-'Alg values and Manual values'!AA58)</f>
        <v>10.693050945682522</v>
      </c>
      <c r="D58">
        <f>ABS('Alg values and Manual values'!D58-'Alg values and Manual values'!AB58)</f>
        <v>1.8292555713608345</v>
      </c>
      <c r="E58">
        <f>ABS('Alg values and Manual values'!E58-'Alg values and Manual values'!AC58)</f>
        <v>13.320143828038567</v>
      </c>
      <c r="F58">
        <f>ABS('Alg values and Manual values'!K58-'Alg values and Manual values'!AA58)</f>
        <v>5.9277593382856537</v>
      </c>
      <c r="G58">
        <f>ABS('Alg values and Manual values'!L58-'Alg values and Manual values'!AB58)</f>
        <v>1.6158843053579894</v>
      </c>
      <c r="H58">
        <f>ABS('Alg values and Manual values'!M58-'Alg values and Manual values'!AC58)</f>
        <v>8.4126047099731309</v>
      </c>
      <c r="I58">
        <f>ABS('Alg values and Manual values'!S58-'Alg values and Manual values'!AA58)</f>
        <v>11.426780626780619</v>
      </c>
      <c r="J58">
        <f>ABS('Alg values and Manual values'!T58-'Alg values and Manual values'!AB58)</f>
        <v>0.90626780626780634</v>
      </c>
      <c r="K58">
        <f>ABS('Alg values and Manual values'!U58-'Alg values and Manual values'!AC58)</f>
        <v>22.60726495726496</v>
      </c>
      <c r="L58">
        <v>2.4893314366998576</v>
      </c>
    </row>
    <row r="59" spans="1:12" x14ac:dyDescent="0.3">
      <c r="A59" t="s">
        <v>82</v>
      </c>
      <c r="B59">
        <v>5115</v>
      </c>
      <c r="C59">
        <f>ABS('Alg values and Manual values'!C59-'Alg values and Manual values'!AA59)</f>
        <v>8.5470085470085472E-2</v>
      </c>
      <c r="D59">
        <f>ABS('Alg values and Manual values'!D59-'Alg values and Manual values'!AB59)</f>
        <v>3.8923076923076962</v>
      </c>
      <c r="E59">
        <f>ABS('Alg values and Manual values'!E59-'Alg values and Manual values'!AC59)</f>
        <v>3.01965811965812</v>
      </c>
      <c r="F59">
        <f>ABS('Alg values and Manual values'!K59-'Alg values and Manual values'!AA59)</f>
        <v>8.5470085470085472E-2</v>
      </c>
      <c r="G59">
        <f>ABS('Alg values and Manual values'!L59-'Alg values and Manual values'!AB59)</f>
        <v>3.3794871794871852</v>
      </c>
      <c r="H59">
        <f>ABS('Alg values and Manual values'!M59-'Alg values and Manual values'!AC59)</f>
        <v>2.2504273504273509</v>
      </c>
      <c r="I59">
        <f>ABS('Alg values and Manual values'!S59-'Alg values and Manual values'!AA59)</f>
        <v>8.5470085470085472E-2</v>
      </c>
      <c r="J59">
        <f>ABS('Alg values and Manual values'!T59-'Alg values and Manual values'!AB59)</f>
        <v>3.2085470085470149</v>
      </c>
      <c r="K59">
        <f>ABS('Alg values and Manual values'!U59-'Alg values and Manual values'!AC59)</f>
        <v>4.1307692307692312</v>
      </c>
      <c r="L59">
        <v>8.5470085470085472E-2</v>
      </c>
    </row>
    <row r="60" spans="1:12" x14ac:dyDescent="0.3">
      <c r="A60" t="s">
        <v>77</v>
      </c>
      <c r="B60">
        <v>5118</v>
      </c>
      <c r="C60">
        <f>ABS('Alg values and Manual values'!C60-'Alg values and Manual values'!AA60)</f>
        <v>0</v>
      </c>
      <c r="D60">
        <f>ABS('Alg values and Manual values'!D60-'Alg values and Manual values'!AB60)</f>
        <v>8.2912457912457853</v>
      </c>
      <c r="E60">
        <f>ABS('Alg values and Manual values'!E60-'Alg values and Manual values'!AC60)</f>
        <v>8.712121212121211</v>
      </c>
      <c r="F60">
        <f>ABS('Alg values and Manual values'!K60-'Alg values and Manual values'!AA60)</f>
        <v>0</v>
      </c>
      <c r="G60">
        <f>ABS('Alg values and Manual values'!L60-'Alg values and Manual values'!AB60)</f>
        <v>7.9545454545454533</v>
      </c>
      <c r="H60">
        <f>ABS('Alg values and Manual values'!M60-'Alg values and Manual values'!AC60)</f>
        <v>10.227272727272727</v>
      </c>
      <c r="I60">
        <f>ABS('Alg values and Manual values'!S60-'Alg values and Manual values'!AA60)</f>
        <v>0.16835016835016836</v>
      </c>
      <c r="J60">
        <f>ABS('Alg values and Manual values'!T60-'Alg values and Manual values'!AB60)</f>
        <v>7.2811447811447749</v>
      </c>
      <c r="K60">
        <f>ABS('Alg values and Manual values'!U60-'Alg values and Manual values'!AC60)</f>
        <v>11.826599326599327</v>
      </c>
      <c r="L60">
        <v>2.2727272727272729</v>
      </c>
    </row>
    <row r="61" spans="1:12" x14ac:dyDescent="0.3">
      <c r="A61" s="2" t="s">
        <v>83</v>
      </c>
      <c r="B61">
        <v>5121</v>
      </c>
      <c r="C61">
        <f>ABS('Alg values and Manual values'!C61-'Alg values and Manual values'!AA61)</f>
        <v>0</v>
      </c>
      <c r="D61">
        <f>ABS('Alg values and Manual values'!D61-'Alg values and Manual values'!AB61)</f>
        <v>6.1795004306632251</v>
      </c>
      <c r="E61">
        <f>ABS('Alg values and Manual values'!E61-'Alg values and Manual values'!AC61)</f>
        <v>7.1269595176571929</v>
      </c>
      <c r="F61">
        <f>ABS('Alg values and Manual values'!K61-'Alg values and Manual values'!AA61)</f>
        <v>0.25839793281653745</v>
      </c>
      <c r="G61">
        <f>ABS('Alg values and Manual values'!L61-'Alg values and Manual values'!AB61)</f>
        <v>5.5765719207579707</v>
      </c>
      <c r="H61">
        <f>ABS('Alg values and Manual values'!M61-'Alg values and Manual values'!AC61)</f>
        <v>5.8349698535745054</v>
      </c>
      <c r="I61">
        <f>ABS('Alg values and Manual values'!S61-'Alg values and Manual values'!AA61)</f>
        <v>0.25839793281653745</v>
      </c>
      <c r="J61">
        <f>ABS('Alg values and Manual values'!T61-'Alg values and Manual values'!AB61)</f>
        <v>4.7152454780361808</v>
      </c>
      <c r="K61">
        <f>ABS('Alg values and Manual values'!U61-'Alg values and Manual values'!AC61)</f>
        <v>8.9357450473729543</v>
      </c>
      <c r="L61">
        <v>0</v>
      </c>
    </row>
    <row r="62" spans="1:12" x14ac:dyDescent="0.3">
      <c r="A62" s="2" t="s">
        <v>84</v>
      </c>
      <c r="B62">
        <v>5498</v>
      </c>
      <c r="C62">
        <f>ABS('Alg values and Manual values'!C62-'Alg values and Manual values'!AA62)</f>
        <v>13.902093397745571</v>
      </c>
      <c r="D62">
        <f>ABS('Alg values and Manual values'!D62-'Alg values and Manual values'!AB62)</f>
        <v>1.5006441223832496</v>
      </c>
      <c r="E62">
        <f>ABS('Alg values and Manual values'!E62-'Alg values and Manual values'!AC62)</f>
        <v>14.197423510466988</v>
      </c>
      <c r="F62">
        <f>ABS('Alg values and Manual values'!K62-'Alg values and Manual values'!AA62)</f>
        <v>20.26280193236715</v>
      </c>
      <c r="G62">
        <f>ABS('Alg values and Manual values'!L62-'Alg values and Manual values'!AB62)</f>
        <v>5.9289855072463737</v>
      </c>
      <c r="H62">
        <f>ABS('Alg values and Manual values'!M62-'Alg values and Manual values'!AC62)</f>
        <v>13.633816425120772</v>
      </c>
      <c r="I62">
        <f>ABS('Alg values and Manual values'!S62-'Alg values and Manual values'!AA62)</f>
        <v>23.48341384863124</v>
      </c>
      <c r="J62">
        <f>ABS('Alg values and Manual values'!T62-'Alg values and Manual values'!AB62)</f>
        <v>15.832367149758454</v>
      </c>
      <c r="K62">
        <f>ABS('Alg values and Manual values'!U62-'Alg values and Manual values'!AC62)</f>
        <v>14.277938808373591</v>
      </c>
      <c r="L62">
        <v>0</v>
      </c>
    </row>
    <row r="63" spans="1:12" x14ac:dyDescent="0.3">
      <c r="A63" t="s">
        <v>85</v>
      </c>
      <c r="B63">
        <v>5501</v>
      </c>
      <c r="C63">
        <f>ABS('Alg values and Manual values'!C63-'Alg values and Manual values'!AA63)</f>
        <v>22.939506172839508</v>
      </c>
      <c r="D63">
        <f>ABS('Alg values and Manual values'!D63-'Alg values and Manual values'!AB63)</f>
        <v>14.348559670781889</v>
      </c>
      <c r="E63">
        <f>ABS('Alg values and Manual values'!E63-'Alg values and Manual values'!AC63)</f>
        <v>11.471604938271604</v>
      </c>
      <c r="F63">
        <f>ABS('Alg values and Manual values'!K63-'Alg values and Manual values'!AA63)</f>
        <v>20.470370370370375</v>
      </c>
      <c r="G63">
        <f>ABS('Alg values and Manual values'!L63-'Alg values and Manual values'!AB63)</f>
        <v>9.8218106995884753</v>
      </c>
      <c r="H63">
        <f>ABS('Alg values and Manual values'!M63-'Alg values and Manual values'!AC63)</f>
        <v>10.648559670781893</v>
      </c>
      <c r="I63">
        <f>ABS('Alg values and Manual values'!S63-'Alg values and Manual values'!AA63)</f>
        <v>24.338683127572018</v>
      </c>
      <c r="J63">
        <f>ABS('Alg values and Manual values'!T63-'Alg values and Manual values'!AB63)</f>
        <v>20.93292181069959</v>
      </c>
      <c r="K63">
        <f>ABS('Alg values and Manual values'!U63-'Alg values and Manual values'!AC63)</f>
        <v>12.788477366255144</v>
      </c>
      <c r="L63">
        <v>0</v>
      </c>
    </row>
    <row r="64" spans="1:12" x14ac:dyDescent="0.3">
      <c r="A64" s="2" t="s">
        <v>86</v>
      </c>
      <c r="B64">
        <v>5503</v>
      </c>
      <c r="C64">
        <f>ABS('Alg values and Manual values'!C64-'Alg values and Manual values'!AA64)</f>
        <v>14.400673400673398</v>
      </c>
      <c r="D64">
        <f>ABS('Alg values and Manual values'!D64-'Alg values and Manual values'!AB64)</f>
        <v>0.56262626262626014</v>
      </c>
      <c r="E64">
        <f>ABS('Alg values and Manual values'!E64-'Alg values and Manual values'!AC64)</f>
        <v>13.563299663299663</v>
      </c>
      <c r="F64">
        <f>ABS('Alg values and Manual values'!K64-'Alg values and Manual values'!AA64)</f>
        <v>15.074074074074076</v>
      </c>
      <c r="G64">
        <f>ABS('Alg values and Manual values'!L64-'Alg values and Manual values'!AB64)</f>
        <v>0.22592592592592098</v>
      </c>
      <c r="H64">
        <f>ABS('Alg values and Manual values'!M64-'Alg values and Manual values'!AC64)</f>
        <v>12.048148148148149</v>
      </c>
      <c r="I64">
        <f>ABS('Alg values and Manual values'!S64-'Alg values and Manual values'!AA64)</f>
        <v>17.767676767676768</v>
      </c>
      <c r="J64">
        <f>ABS('Alg values and Manual values'!T64-'Alg values and Manual values'!AB64)</f>
        <v>8.4750841750841701</v>
      </c>
      <c r="K64">
        <f>ABS('Alg values and Manual values'!U64-'Alg values and Manual values'!AC64)</f>
        <v>13.394949494949495</v>
      </c>
      <c r="L64">
        <v>0</v>
      </c>
    </row>
    <row r="65" spans="1:12" x14ac:dyDescent="0.3">
      <c r="A65" s="2" t="s">
        <v>87</v>
      </c>
      <c r="B65">
        <v>5568</v>
      </c>
      <c r="C65">
        <f>ABS('Alg values and Manual values'!C65-'Alg values and Manual values'!AA65)</f>
        <v>32.760685530250747</v>
      </c>
      <c r="D65">
        <f>ABS('Alg values and Manual values'!D65-'Alg values and Manual values'!AB65)</f>
        <v>26.370588911893257</v>
      </c>
      <c r="E65">
        <f>ABS('Alg values and Manual values'!E65-'Alg values and Manual values'!AC65)</f>
        <v>1.7619047619047614</v>
      </c>
      <c r="F65">
        <f>ABS('Alg values and Manual values'!K65-'Alg values and Manual values'!AA65)</f>
        <v>33.381803542673119</v>
      </c>
      <c r="G65">
        <f>ABS('Alg values and Manual values'!L65-'Alg values and Manual values'!AB65)</f>
        <v>26.758787669657234</v>
      </c>
      <c r="H65">
        <f>ABS('Alg values and Manual values'!M65-'Alg values and Manual values'!AC65)</f>
        <v>5.333333333333333</v>
      </c>
      <c r="I65">
        <f>ABS('Alg values and Manual values'!S65-'Alg values and Manual values'!AA65)</f>
        <v>36.565033356337715</v>
      </c>
      <c r="J65">
        <f>ABS('Alg values and Manual values'!T65-'Alg values and Manual values'!AB65)</f>
        <v>27.224626178974006</v>
      </c>
      <c r="K65">
        <f>ABS('Alg values and Manual values'!U65-'Alg values and Manual values'!AC65)</f>
        <v>5.333333333333333</v>
      </c>
      <c r="L65">
        <v>3.5714285714285716</v>
      </c>
    </row>
    <row r="66" spans="1:12" x14ac:dyDescent="0.3">
      <c r="A66" s="2" t="s">
        <v>88</v>
      </c>
      <c r="B66">
        <v>5571</v>
      </c>
      <c r="C66">
        <f>ABS('Alg values and Manual values'!C66-'Alg values and Manual values'!AA66)</f>
        <v>31.338359788359796</v>
      </c>
      <c r="D66">
        <f>ABS('Alg values and Manual values'!D66-'Alg values and Manual values'!AB66)</f>
        <v>18.300793650793654</v>
      </c>
      <c r="E66">
        <f>ABS('Alg values and Manual values'!E66-'Alg values and Manual values'!AC66)</f>
        <v>8.5666666666666682</v>
      </c>
      <c r="F66">
        <f>ABS('Alg values and Manual values'!K66-'Alg values and Manual values'!AA66)</f>
        <v>31.576455026455037</v>
      </c>
      <c r="G66">
        <f>ABS('Alg values and Manual values'!L66-'Alg values and Manual values'!AB66)</f>
        <v>18.380158730158733</v>
      </c>
      <c r="H66">
        <f>ABS('Alg values and Manual values'!M66-'Alg values and Manual values'!AC66)</f>
        <v>8.5666666666666682</v>
      </c>
      <c r="I66">
        <f>ABS('Alg values and Manual values'!S66-'Alg values and Manual values'!AA66)</f>
        <v>31.814550264550263</v>
      </c>
      <c r="J66">
        <f>ABS('Alg values and Manual values'!T66-'Alg values and Manual values'!AB66)</f>
        <v>18.935714285714287</v>
      </c>
      <c r="K66">
        <f>ABS('Alg values and Manual values'!U66-'Alg values and Manual values'!AC66)</f>
        <v>8.5666666666666682</v>
      </c>
      <c r="L66">
        <v>0</v>
      </c>
    </row>
    <row r="67" spans="1:12" x14ac:dyDescent="0.3">
      <c r="A67" s="2" t="s">
        <v>89</v>
      </c>
      <c r="B67">
        <v>5576</v>
      </c>
      <c r="C67">
        <f>ABS('Alg values and Manual values'!C67-'Alg values and Manual values'!AA67)</f>
        <v>41.411101622544827</v>
      </c>
      <c r="D67">
        <f>ABS('Alg values and Manual values'!D67-'Alg values and Manual values'!AB67)</f>
        <v>19.194278394534585</v>
      </c>
      <c r="E67">
        <f>ABS('Alg values and Manual values'!E67-'Alg values and Manual values'!AC67)</f>
        <v>20.014602903501281</v>
      </c>
      <c r="F67">
        <f>ABS('Alg values and Manual values'!K67-'Alg values and Manual values'!AA67)</f>
        <v>42.862852263023051</v>
      </c>
      <c r="G67">
        <f>ABS('Alg values and Manual values'!L67-'Alg values and Manual values'!AB67)</f>
        <v>20.048249359521776</v>
      </c>
      <c r="H67">
        <f>ABS('Alg values and Manual values'!M67-'Alg values and Manual values'!AC67)</f>
        <v>20.100000000000001</v>
      </c>
      <c r="I67">
        <f>ABS('Alg values and Manual values'!S67-'Alg values and Manual values'!AA67)</f>
        <v>42.862852263023051</v>
      </c>
      <c r="J67">
        <f>ABS('Alg values and Manual values'!T67-'Alg values and Manual values'!AB67)</f>
        <v>20.73142613151153</v>
      </c>
      <c r="K67">
        <f>ABS('Alg values and Manual values'!U67-'Alg values and Manual values'!AC67)</f>
        <v>20.100000000000001</v>
      </c>
      <c r="L67">
        <v>8.5397096498719044E-2</v>
      </c>
    </row>
    <row r="68" spans="1:12" x14ac:dyDescent="0.3">
      <c r="A68" t="s">
        <v>90</v>
      </c>
      <c r="B68">
        <v>5578</v>
      </c>
      <c r="C68">
        <f>ABS('Alg values and Manual values'!C68-'Alg values and Manual values'!AA68)</f>
        <v>36.121877691645139</v>
      </c>
      <c r="D68">
        <f>ABS('Alg values and Manual values'!D68-'Alg values and Manual values'!AB68)</f>
        <v>19.680275624461672</v>
      </c>
      <c r="E68">
        <f>ABS('Alg values and Manual values'!E68-'Alg values and Manual values'!AC68)</f>
        <v>14.6</v>
      </c>
      <c r="F68">
        <f>ABS('Alg values and Manual values'!K68-'Alg values and Manual values'!AA68)</f>
        <v>36.724806201550393</v>
      </c>
      <c r="G68">
        <f>ABS('Alg values and Manual values'!L68-'Alg values and Manual values'!AB68)</f>
        <v>20.110938845822567</v>
      </c>
      <c r="H68">
        <f>ABS('Alg values and Manual values'!M68-'Alg values and Manual values'!AC68)</f>
        <v>14.51386735572782</v>
      </c>
      <c r="I68">
        <f>ABS('Alg values and Manual values'!S68-'Alg values and Manual values'!AA68)</f>
        <v>36.810938845822562</v>
      </c>
      <c r="J68">
        <f>ABS('Alg values and Manual values'!T68-'Alg values and Manual values'!AB68)</f>
        <v>20.541602067183462</v>
      </c>
      <c r="K68">
        <f>ABS('Alg values and Manual values'!U68-'Alg values and Manual values'!AC68)</f>
        <v>14.6</v>
      </c>
      <c r="L68">
        <v>0</v>
      </c>
    </row>
    <row r="69" spans="1:12" x14ac:dyDescent="0.3">
      <c r="A69" t="s">
        <v>91</v>
      </c>
      <c r="B69">
        <v>5631</v>
      </c>
      <c r="C69">
        <f>ABS('Alg values and Manual values'!C69-'Alg values and Manual values'!AA69)</f>
        <v>0</v>
      </c>
      <c r="D69">
        <f>ABS('Alg values and Manual values'!D69-'Alg values and Manual values'!AB69)</f>
        <v>17.781034482758614</v>
      </c>
      <c r="E69">
        <f>ABS('Alg values and Manual values'!E69-'Alg values and Manual values'!AC69)</f>
        <v>18.643103448275863</v>
      </c>
      <c r="F69">
        <f>ABS('Alg values and Manual values'!K69-'Alg values and Manual values'!AA69)</f>
        <v>7.183908045977011E-2</v>
      </c>
      <c r="G69">
        <f>ABS('Alg values and Manual values'!L69-'Alg values and Manual values'!AB69)</f>
        <v>18.930459770114936</v>
      </c>
      <c r="H69">
        <f>ABS('Alg values and Manual values'!M69-'Alg values and Manual values'!AC69)</f>
        <v>19.002298850574714</v>
      </c>
      <c r="I69">
        <f>ABS('Alg values and Manual values'!S69-'Alg values and Manual values'!AA69)</f>
        <v>7.183908045977011E-2</v>
      </c>
      <c r="J69">
        <f>ABS('Alg values and Manual values'!T69-'Alg values and Manual values'!AB69)</f>
        <v>16.056896551724137</v>
      </c>
      <c r="K69">
        <f>ABS('Alg values and Manual values'!U69-'Alg values and Manual values'!AC69)</f>
        <v>20.367241379310347</v>
      </c>
      <c r="L69">
        <v>0</v>
      </c>
    </row>
    <row r="70" spans="1:12" x14ac:dyDescent="0.3">
      <c r="A70" t="s">
        <v>92</v>
      </c>
      <c r="B70">
        <v>5680</v>
      </c>
      <c r="C70">
        <f>ABS('Alg values and Manual values'!C70-'Alg values and Manual values'!AA70)</f>
        <v>20.342021276595744</v>
      </c>
      <c r="D70">
        <f>ABS('Alg values and Manual values'!D70-'Alg values and Manual values'!AB70)</f>
        <v>7.4707446808510625</v>
      </c>
      <c r="E70">
        <f>ABS('Alg values and Manual values'!E70-'Alg values and Manual values'!AC70)</f>
        <v>14.533510638297871</v>
      </c>
      <c r="F70">
        <f>ABS('Alg values and Manual values'!K70-'Alg values and Manual values'!AA70)</f>
        <v>24.597340425531918</v>
      </c>
      <c r="G70">
        <f>ABS('Alg values and Manual values'!L70-'Alg values and Manual values'!AB70)</f>
        <v>11.127659574468083</v>
      </c>
      <c r="H70">
        <f>ABS('Alg values and Manual values'!M70-'Alg values and Manual values'!AC70)</f>
        <v>13.46968085106383</v>
      </c>
      <c r="I70">
        <f>ABS('Alg values and Manual values'!S70-'Alg values and Manual values'!AA70)</f>
        <v>26.990957446808515</v>
      </c>
      <c r="J70">
        <f>ABS('Alg values and Manual values'!T70-'Alg values and Manual values'!AB70)</f>
        <v>17.776595744680851</v>
      </c>
      <c r="K70">
        <f>ABS('Alg values and Manual values'!U70-'Alg values and Manual values'!AC70)</f>
        <v>14.533510638297871</v>
      </c>
      <c r="L70">
        <v>0</v>
      </c>
    </row>
    <row r="71" spans="1:12" x14ac:dyDescent="0.3">
      <c r="A71" t="s">
        <v>93</v>
      </c>
      <c r="B71">
        <v>5683</v>
      </c>
      <c r="C71">
        <f>ABS('Alg values and Manual values'!C71-'Alg values and Manual values'!AA71)</f>
        <v>20.965805168986087</v>
      </c>
      <c r="D71">
        <f>ABS('Alg values and Manual values'!D71-'Alg values and Manual values'!AB71)</f>
        <v>9.8201457919151736</v>
      </c>
      <c r="E71">
        <f>ABS('Alg values and Manual values'!E71-'Alg values and Manual values'!AC71)</f>
        <v>12.868654738237243</v>
      </c>
      <c r="F71">
        <f>ABS('Alg values and Manual values'!K71-'Alg values and Manual values'!AA71)</f>
        <v>21.827302849569257</v>
      </c>
      <c r="G71">
        <f>ABS('Alg values and Manual values'!L71-'Alg values and Manual values'!AB71)</f>
        <v>9.8201457919151736</v>
      </c>
      <c r="H71">
        <f>ABS('Alg values and Manual values'!M71-'Alg values and Manual values'!AC71)</f>
        <v>12.073426110006626</v>
      </c>
      <c r="I71">
        <f>ABS('Alg values and Manual values'!S71-'Alg values and Manual values'!AA71)</f>
        <v>23.417760106030478</v>
      </c>
      <c r="J71">
        <f>ABS('Alg values and Manual values'!T71-'Alg values and Manual values'!AB71)</f>
        <v>14.061365142478461</v>
      </c>
      <c r="K71">
        <f>ABS('Alg values and Manual values'!U71-'Alg values and Manual values'!AC71)</f>
        <v>13.067461895294896</v>
      </c>
      <c r="L71">
        <v>6.6269052352551358E-2</v>
      </c>
    </row>
    <row r="72" spans="1:12" x14ac:dyDescent="0.3">
      <c r="A72" t="s">
        <v>94</v>
      </c>
      <c r="B72">
        <v>5864</v>
      </c>
      <c r="C72">
        <f>ABS('Alg values and Manual values'!C72-'Alg values and Manual values'!AA72)</f>
        <v>0</v>
      </c>
      <c r="D72">
        <f>ABS('Alg values and Manual values'!D72-'Alg values and Manual values'!AB72)</f>
        <v>10.235849056603769</v>
      </c>
      <c r="E72">
        <f>ABS('Alg values and Manual values'!E72-'Alg values and Manual values'!AC72)</f>
        <v>10.235849056603774</v>
      </c>
      <c r="F72">
        <f>ABS('Alg values and Manual values'!K72-'Alg values and Manual values'!AA72)</f>
        <v>0.22641509433962265</v>
      </c>
      <c r="G72">
        <f>ABS('Alg values and Manual values'!L72-'Alg values and Manual values'!AB72)</f>
        <v>9.6320754716981156</v>
      </c>
      <c r="H72">
        <f>ABS('Alg values and Manual values'!M72-'Alg values and Manual values'!AC72)</f>
        <v>11.745283018867925</v>
      </c>
      <c r="I72">
        <f>ABS('Alg values and Manual values'!S72-'Alg values and Manual values'!AA72)</f>
        <v>0.45283018867924529</v>
      </c>
      <c r="J72">
        <f>ABS('Alg values and Manual values'!T72-'Alg values and Manual values'!AB72)</f>
        <v>9.5566037735849108</v>
      </c>
      <c r="K72">
        <f>ABS('Alg values and Manual values'!U72-'Alg values and Manual values'!AC72)</f>
        <v>12.273584905660377</v>
      </c>
      <c r="L72">
        <v>1.8867924528301887</v>
      </c>
    </row>
    <row r="73" spans="1:12" x14ac:dyDescent="0.3">
      <c r="A73" s="2" t="s">
        <v>95</v>
      </c>
      <c r="B73">
        <v>5904</v>
      </c>
      <c r="C73">
        <f>ABS('Alg values and Manual values'!C73-'Alg values and Manual values'!AA73)</f>
        <v>18.287601078167118</v>
      </c>
      <c r="D73">
        <f>ABS('Alg values and Manual values'!D73-'Alg values and Manual values'!AB73)</f>
        <v>4.1256064690026975</v>
      </c>
      <c r="E73">
        <f>ABS('Alg values and Manual values'!E73-'Alg values and Manual values'!AC73)</f>
        <v>24.030458221024258</v>
      </c>
      <c r="F73">
        <f>ABS('Alg values and Manual values'!K73-'Alg values and Manual values'!AA73)</f>
        <v>26.912938005390831</v>
      </c>
      <c r="G73">
        <f>ABS('Alg values and Manual values'!L73-'Alg values and Manual values'!AB73)</f>
        <v>3.0172506738544485</v>
      </c>
      <c r="H73">
        <f>ABS('Alg values and Manual values'!M73-'Alg values and Manual values'!AC73)</f>
        <v>23.963072776280324</v>
      </c>
      <c r="I73">
        <f>ABS('Alg values and Manual values'!S73-'Alg values and Manual values'!AA73)</f>
        <v>27.788948787061994</v>
      </c>
      <c r="J73">
        <f>ABS('Alg values and Manual values'!T73-'Alg values and Manual values'!AB73)</f>
        <v>10.901347708894875</v>
      </c>
      <c r="K73">
        <f>ABS('Alg values and Manual values'!U73-'Alg values and Manual values'!AC73)</f>
        <v>24.3</v>
      </c>
      <c r="L73">
        <v>6.7385444743935305E-2</v>
      </c>
    </row>
    <row r="74" spans="1:12" x14ac:dyDescent="0.3">
      <c r="A74" s="2" t="s">
        <v>96</v>
      </c>
      <c r="B74">
        <v>5908</v>
      </c>
      <c r="C74">
        <f>ABS('Alg values and Manual values'!C74-'Alg values and Manual values'!AA74)</f>
        <v>8.5068965517241395</v>
      </c>
      <c r="D74">
        <f>ABS('Alg values and Manual values'!D74-'Alg values and Manual values'!AB74)</f>
        <v>16.927586206896557</v>
      </c>
      <c r="E74">
        <f>ABS('Alg values and Manual values'!E74-'Alg values and Manual values'!AC74)</f>
        <v>10.075862068965519</v>
      </c>
      <c r="F74">
        <f>ABS('Alg values and Manual values'!K74-'Alg values and Manual values'!AA74)</f>
        <v>3.9551724137931039</v>
      </c>
      <c r="G74">
        <f>ABS('Alg values and Manual values'!L74-'Alg values and Manual values'!AB74)</f>
        <v>14.237931034482763</v>
      </c>
      <c r="H74">
        <f>ABS('Alg values and Manual values'!M74-'Alg values and Manual values'!AC74)</f>
        <v>10.282758620689656</v>
      </c>
      <c r="I74">
        <f>ABS('Alg values and Manual values'!S74-'Alg values and Manual values'!AA74)</f>
        <v>2.7827586206896555</v>
      </c>
      <c r="J74">
        <f>ABS('Alg values and Manual values'!T74-'Alg values and Manual values'!AB74)</f>
        <v>8.237931034482763</v>
      </c>
      <c r="K74">
        <f>ABS('Alg values and Manual values'!U74-'Alg values and Manual values'!AC74)</f>
        <v>11.386206896551725</v>
      </c>
      <c r="L74">
        <v>0</v>
      </c>
    </row>
    <row r="75" spans="1:12" x14ac:dyDescent="0.3">
      <c r="A75" t="s">
        <v>97</v>
      </c>
      <c r="B75">
        <v>5916</v>
      </c>
      <c r="C75">
        <f>ABS('Alg values and Manual values'!C75-'Alg values and Manual values'!AA75)</f>
        <v>1.1027146001467365</v>
      </c>
      <c r="D75">
        <f>ABS('Alg values and Manual values'!D75-'Alg values and Manual values'!AB75)</f>
        <v>13.468085106382972</v>
      </c>
      <c r="E75">
        <f>ABS('Alg values and Manual values'!E75-'Alg values and Manual values'!AC75)</f>
        <v>16.03815113719736</v>
      </c>
      <c r="F75">
        <f>ABS('Alg values and Manual values'!K75-'Alg values and Manual values'!AA75)</f>
        <v>5.0645634629493763</v>
      </c>
      <c r="G75">
        <f>ABS('Alg values and Manual values'!L75-'Alg values and Manual values'!AB75)</f>
        <v>10.606749816581072</v>
      </c>
      <c r="H75">
        <f>ABS('Alg values and Manual values'!M75-'Alg values and Manual values'!AC75)</f>
        <v>15.818048422597212</v>
      </c>
      <c r="I75">
        <f>ABS('Alg values and Manual values'!S75-'Alg values and Manual values'!AA75)</f>
        <v>6.3851797505502574</v>
      </c>
      <c r="J75">
        <f>ABS('Alg values and Manual values'!T75-'Alg values and Manual values'!AB75)</f>
        <v>3.7835656639765176</v>
      </c>
      <c r="K75">
        <f>ABS('Alg values and Manual values'!U75-'Alg values and Manual values'!AC75)</f>
        <v>16.698459280997799</v>
      </c>
      <c r="L75">
        <v>0.1467351430667645</v>
      </c>
    </row>
    <row r="76" spans="1:12" x14ac:dyDescent="0.3">
      <c r="A76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Alg values and Manual values</vt:lpstr>
      <vt:lpstr>differences and Rsq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Owen</dc:creator>
  <cp:lastModifiedBy>Dylan Owen</cp:lastModifiedBy>
  <dcterms:created xsi:type="dcterms:W3CDTF">2019-11-07T17:45:12Z</dcterms:created>
  <dcterms:modified xsi:type="dcterms:W3CDTF">2019-12-30T23:57:45Z</dcterms:modified>
</cp:coreProperties>
</file>